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9" sheetId="1" r:id="rId1"/>
    <sheet name="2020-2021" sheetId="2" r:id="rId2"/>
  </sheets>
  <definedNames>
    <definedName name="_xlnm.Print_Area" localSheetId="0">'2019'!$A$1:$F$115</definedName>
    <definedName name="_xlnm.Print_Area" localSheetId="1">'2020-2021'!$A$1:$G$116</definedName>
  </definedNames>
  <calcPr fullCalcOnLoad="1"/>
</workbook>
</file>

<file path=xl/sharedStrings.xml><?xml version="1.0" encoding="utf-8"?>
<sst xmlns="http://schemas.openxmlformats.org/spreadsheetml/2006/main" count="648" uniqueCount="172">
  <si>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</si>
  <si>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</si>
  <si>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</si>
  <si>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</si>
  <si>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</si>
  <si>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</si>
  <si>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</si>
  <si>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</si>
  <si>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</si>
  <si>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</si>
  <si>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</si>
  <si>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</si>
  <si>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</si>
  <si>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</si>
  <si>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</si>
  <si>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</si>
  <si>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</si>
  <si>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</si>
  <si>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</si>
  <si>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</si>
  <si>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</si>
  <si>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</si>
  <si>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</si>
  <si>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</si>
  <si>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</si>
  <si>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</si>
  <si>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</si>
  <si>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</si>
  <si>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</si>
  <si>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</si>
  <si>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</si>
  <si>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</si>
  <si>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</si>
  <si>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</si>
  <si>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</si>
  <si>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</si>
  <si>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</si>
  <si>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</si>
  <si>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</si>
  <si>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</si>
  <si>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</si>
  <si>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</si>
  <si>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</si>
  <si>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</si>
  <si>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</si>
  <si>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</si>
  <si>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</si>
  <si>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</si>
  <si>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</si>
  <si>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</si>
  <si>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</si>
  <si>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</si>
  <si>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</si>
  <si>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</si>
  <si>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</si>
  <si>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</si>
  <si>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</si>
  <si>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</si>
  <si>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</si>
  <si>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</si>
  <si>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</si>
  <si>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</si>
  <si>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</si>
  <si>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</si>
  <si>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</si>
  <si>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</si>
  <si>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</si>
  <si>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</si>
  <si>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</si>
  <si>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</si>
  <si>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</si>
  <si>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</si>
  <si>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</si>
  <si>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</si>
  <si>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</si>
  <si>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</si>
  <si>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</si>
  <si>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</si>
  <si>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</si>
  <si>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</si>
  <si>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</si>
  <si>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</si>
  <si>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</si>
  <si>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</si>
  <si>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</si>
  <si>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</si>
  <si>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</si>
  <si>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</si>
  <si>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</si>
  <si>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</si>
  <si>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</si>
  <si>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</si>
  <si>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</si>
  <si>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</si>
  <si>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</si>
  <si>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</si>
  <si>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</si>
  <si>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</si>
  <si>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</si>
  <si>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</si>
  <si>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</si>
  <si>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</si>
  <si>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</si>
  <si>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</si>
  <si>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</si>
  <si>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</si>
  <si>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</si>
  <si>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</si>
  <si>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</si>
  <si>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</si>
  <si>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</si>
  <si>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</si>
  <si>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</si>
  <si>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</si>
  <si>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</si>
  <si>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</si>
  <si>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</si>
  <si>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</si>
  <si>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</si>
  <si>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</si>
  <si>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</si>
  <si>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</si>
  <si>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</si>
  <si>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</si>
  <si>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</si>
  <si>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</si>
  <si>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</si>
  <si>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</si>
  <si>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</si>
  <si>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</si>
  <si>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</si>
  <si>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Условно утвержденные расходы</t>
  </si>
  <si>
    <t>09200 00900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</si>
  <si>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</si>
  <si>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</si>
  <si>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</si>
  <si>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</si>
  <si>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79505 00520</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</si>
  <si>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</si>
  <si>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79506 00570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</si>
  <si>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</si>
  <si>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45001 00560</t>
  </si>
  <si>
    <t xml:space="preserve">Молодежная политика </t>
  </si>
  <si>
    <t>43101 00191</t>
  </si>
  <si>
    <t>0709</t>
  </si>
  <si>
    <t>Другие вопросы в области образования</t>
  </si>
  <si>
    <t>1001</t>
  </si>
  <si>
    <t>Пенсионное обеспечение</t>
  </si>
  <si>
    <t>43100 00191</t>
  </si>
  <si>
    <t>тыс.руб.</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</si>
  <si>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</si>
  <si>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</si>
  <si>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</si>
  <si>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</si>
  <si>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</si>
  <si>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</si>
  <si>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</si>
  <si>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Мероприятия, направленные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</si>
  <si>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800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</si>
  <si>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2019 год</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</si>
  <si>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2020- 2021 годы</t>
  </si>
  <si>
    <t>2020год      (тыс.руб.)</t>
  </si>
  <si>
    <t>2021 год      (тыс.руб.)</t>
  </si>
  <si>
    <t>к решению МС МО МО Сергиевское №               от                            2018 г.</t>
  </si>
  <si>
    <t>к решению МС МО МО Сергиевское №           от                   2018 г.</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</si>
  <si>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</si>
  <si>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№3</t>
  </si>
  <si>
    <t>Приложение №9</t>
  </si>
  <si>
    <t>79504 00490</t>
  </si>
  <si>
    <t>79502 00570</t>
  </si>
  <si>
    <t>79501 00520</t>
  </si>
  <si>
    <t>79503 00540</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</si>
</sst>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50">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medium"/>
      <bottom>
        <color indexed="63"/>
      </bottom>
    </border>
    <border>
      <left style="medium"/>
      <right style="medium"/>
      <top>
        <color indexed="63"/>
      </top>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2" borderId="0" applyNumberFormat="0" applyBorder="0" applyAlignment="0" applyProtection="0"/>
  </cellStyleXfs>
  <cellXfs count="121">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9"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9"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30"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0" borderId="19" xfId="0" applyNumberFormat="1" applyFont="1" applyFill="1" applyBorder="1" applyAlignment="1">
      <alignment wrapText="1"/>
    </xf>
    <xf numFmtId="0" fontId="2" fillId="0" borderId="20" xfId="0" applyFont="1" applyFill="1" applyBorder="1" applyAlignment="1">
      <alignment wrapText="1"/>
    </xf>
    <xf numFmtId="0" fontId="0" fillId="0" borderId="21" xfId="0" applyBorder="1" applyAlignment="1">
      <alignment/>
    </xf>
    <xf numFmtId="0" fontId="0" fillId="0" borderId="22" xfId="0" applyBorder="1" applyAlignment="1">
      <alignment/>
    </xf>
    <xf numFmtId="0" fontId="3" fillId="0" borderId="23" xfId="0" applyFont="1" applyFill="1" applyBorder="1" applyAlignment="1">
      <alignment horizontal="center" wrapText="1"/>
    </xf>
    <xf numFmtId="0" fontId="4" fillId="0" borderId="23" xfId="0" applyFont="1" applyFill="1" applyBorder="1" applyAlignment="1">
      <alignment horizontal="center" wrapText="1"/>
    </xf>
    <xf numFmtId="0" fontId="2" fillId="0" borderId="24" xfId="0" applyFont="1" applyFill="1" applyBorder="1" applyAlignment="1">
      <alignment wrapText="1"/>
    </xf>
    <xf numFmtId="0" fontId="6" fillId="0" borderId="25" xfId="0" applyFont="1" applyFill="1" applyBorder="1" applyAlignment="1">
      <alignment horizontal="center" vertical="center" wrapText="1"/>
    </xf>
    <xf numFmtId="0" fontId="0" fillId="0" borderId="26" xfId="0" applyBorder="1" applyAlignment="1">
      <alignment/>
    </xf>
    <xf numFmtId="0" fontId="0" fillId="0" borderId="27" xfId="0" applyFont="1" applyBorder="1" applyAlignment="1">
      <alignment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4" fontId="0" fillId="0" borderId="21" xfId="0" applyNumberFormat="1" applyFill="1" applyBorder="1" applyAlignment="1">
      <alignment/>
    </xf>
    <xf numFmtId="4" fontId="5" fillId="0" borderId="21" xfId="0" applyNumberFormat="1" applyFont="1" applyFill="1" applyBorder="1" applyAlignment="1">
      <alignment/>
    </xf>
    <xf numFmtId="4" fontId="2" fillId="0" borderId="21" xfId="0" applyNumberFormat="1" applyFont="1" applyFill="1" applyBorder="1" applyAlignment="1">
      <alignment wrapText="1"/>
    </xf>
    <xf numFmtId="4" fontId="2" fillId="0" borderId="22" xfId="0" applyNumberFormat="1" applyFont="1" applyFill="1" applyBorder="1" applyAlignment="1">
      <alignment wrapText="1"/>
    </xf>
    <xf numFmtId="4" fontId="2" fillId="0" borderId="30" xfId="0" applyNumberFormat="1" applyFont="1" applyFill="1" applyBorder="1" applyAlignment="1">
      <alignment horizontal="right" vertical="center"/>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31" xfId="0" applyNumberFormat="1" applyFont="1" applyFill="1" applyBorder="1" applyAlignment="1">
      <alignment horizontal="right"/>
    </xf>
    <xf numFmtId="4" fontId="8" fillId="0" borderId="3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5" fillId="0" borderId="21" xfId="0" applyNumberFormat="1" applyFont="1" applyFill="1" applyBorder="1" applyAlignment="1">
      <alignment horizontal="right" wrapText="1"/>
    </xf>
    <xf numFmtId="4" fontId="1" fillId="0" borderId="21" xfId="0" applyNumberFormat="1" applyFont="1" applyFill="1" applyBorder="1" applyAlignment="1">
      <alignment wrapText="1"/>
    </xf>
    <xf numFmtId="4" fontId="2" fillId="0" borderId="21" xfId="0" applyNumberFormat="1" applyFont="1" applyFill="1" applyBorder="1" applyAlignment="1">
      <alignment shrinkToFit="1"/>
    </xf>
    <xf numFmtId="4" fontId="0" fillId="0" borderId="21" xfId="0" applyNumberFormat="1" applyFill="1" applyBorder="1" applyAlignment="1">
      <alignment shrinkToFit="1"/>
    </xf>
    <xf numFmtId="4" fontId="5" fillId="0" borderId="21" xfId="0" applyNumberFormat="1" applyFont="1" applyFill="1" applyBorder="1" applyAlignment="1">
      <alignment shrinkToFit="1"/>
    </xf>
    <xf numFmtId="4" fontId="0" fillId="0" borderId="21" xfId="0" applyNumberFormat="1" applyFill="1" applyBorder="1" applyAlignment="1">
      <alignment wrapText="1"/>
    </xf>
    <xf numFmtId="0" fontId="0" fillId="0" borderId="32" xfId="0" applyBorder="1" applyAlignment="1">
      <alignment/>
    </xf>
    <xf numFmtId="0" fontId="2" fillId="0" borderId="33" xfId="0" applyFont="1" applyFill="1" applyBorder="1" applyAlignment="1">
      <alignment wrapText="1"/>
    </xf>
    <xf numFmtId="49" fontId="4" fillId="0" borderId="33"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0" fontId="0" fillId="0" borderId="34" xfId="0" applyBorder="1" applyAlignment="1">
      <alignment/>
    </xf>
    <xf numFmtId="0" fontId="29"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0"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35" xfId="0" applyBorder="1" applyAlignment="1">
      <alignment/>
    </xf>
    <xf numFmtId="0" fontId="2" fillId="0" borderId="19" xfId="0" applyFont="1" applyFill="1" applyBorder="1" applyAlignment="1">
      <alignment wrapText="1"/>
    </xf>
    <xf numFmtId="4" fontId="2" fillId="0" borderId="36" xfId="0" applyNumberFormat="1" applyFont="1" applyFill="1" applyBorder="1" applyAlignment="1">
      <alignment wrapText="1"/>
    </xf>
    <xf numFmtId="4" fontId="0" fillId="0" borderId="36" xfId="0" applyNumberFormat="1" applyFill="1" applyBorder="1" applyAlignment="1">
      <alignment/>
    </xf>
    <xf numFmtId="4" fontId="5" fillId="0" borderId="36" xfId="0" applyNumberFormat="1" applyFont="1" applyFill="1" applyBorder="1" applyAlignment="1">
      <alignment/>
    </xf>
    <xf numFmtId="4" fontId="2" fillId="0" borderId="37" xfId="0" applyNumberFormat="1" applyFont="1" applyFill="1" applyBorder="1" applyAlignment="1">
      <alignment wrapText="1"/>
    </xf>
    <xf numFmtId="4" fontId="2" fillId="0" borderId="38" xfId="0" applyNumberFormat="1" applyFont="1" applyFill="1" applyBorder="1" applyAlignment="1">
      <alignment horizontal="right" vertical="center"/>
    </xf>
    <xf numFmtId="4" fontId="0" fillId="0" borderId="36" xfId="0" applyNumberFormat="1" applyFont="1" applyFill="1" applyBorder="1" applyAlignment="1">
      <alignment/>
    </xf>
    <xf numFmtId="4" fontId="1" fillId="0" borderId="36" xfId="0" applyNumberFormat="1" applyFont="1" applyFill="1" applyBorder="1" applyAlignment="1">
      <alignment wrapText="1"/>
    </xf>
    <xf numFmtId="4" fontId="8" fillId="0" borderId="36" xfId="0" applyNumberFormat="1" applyFont="1" applyFill="1" applyBorder="1" applyAlignment="1">
      <alignment horizontal="right"/>
    </xf>
    <xf numFmtId="4" fontId="8" fillId="0" borderId="36" xfId="0" applyNumberFormat="1" applyFont="1" applyFill="1" applyBorder="1" applyAlignment="1">
      <alignment horizontal="right"/>
    </xf>
    <xf numFmtId="4" fontId="9" fillId="0" borderId="36" xfId="0" applyNumberFormat="1" applyFont="1" applyFill="1" applyBorder="1" applyAlignment="1">
      <alignment horizontal="right"/>
    </xf>
    <xf numFmtId="4" fontId="0" fillId="0" borderId="36" xfId="0" applyNumberFormat="1" applyFill="1" applyBorder="1" applyAlignment="1">
      <alignment horizontal="right" wrapText="1"/>
    </xf>
    <xf numFmtId="4" fontId="5" fillId="0" borderId="36" xfId="0" applyNumberFormat="1" applyFont="1" applyFill="1" applyBorder="1" applyAlignment="1">
      <alignment wrapText="1"/>
    </xf>
    <xf numFmtId="4" fontId="1" fillId="0" borderId="36" xfId="0" applyNumberFormat="1" applyFont="1" applyFill="1" applyBorder="1" applyAlignment="1">
      <alignment wrapText="1"/>
    </xf>
    <xf numFmtId="4" fontId="0" fillId="0" borderId="36" xfId="0" applyNumberFormat="1" applyFill="1" applyBorder="1" applyAlignment="1">
      <alignment wrapText="1"/>
    </xf>
    <xf numFmtId="4" fontId="5" fillId="0" borderId="36" xfId="0" applyNumberFormat="1" applyFont="1" applyFill="1" applyBorder="1" applyAlignment="1">
      <alignment horizontal="right" wrapText="1"/>
    </xf>
    <xf numFmtId="175" fontId="2" fillId="0" borderId="39" xfId="0" applyNumberFormat="1" applyFont="1" applyFill="1" applyBorder="1" applyAlignment="1">
      <alignment wrapText="1"/>
    </xf>
    <xf numFmtId="4" fontId="2" fillId="0" borderId="26" xfId="0" applyNumberFormat="1" applyFont="1" applyFill="1" applyBorder="1" applyAlignment="1">
      <alignment/>
    </xf>
    <xf numFmtId="4" fontId="2" fillId="0" borderId="26" xfId="0" applyNumberFormat="1" applyFont="1" applyFill="1" applyBorder="1" applyAlignment="1">
      <alignment wrapText="1"/>
    </xf>
    <xf numFmtId="4" fontId="10" fillId="0" borderId="21" xfId="0" applyNumberFormat="1" applyFont="1" applyFill="1" applyBorder="1" applyAlignment="1">
      <alignment wrapText="1"/>
    </xf>
    <xf numFmtId="4" fontId="11" fillId="0" borderId="21" xfId="0" applyNumberFormat="1" applyFont="1" applyFill="1" applyBorder="1" applyAlignment="1">
      <alignment/>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2" fontId="5" fillId="0" borderId="0" xfId="0" applyNumberFormat="1" applyFont="1" applyAlignment="1">
      <alignment horizontal="center" wrapText="1"/>
    </xf>
    <xf numFmtId="2" fontId="0" fillId="0" borderId="0" xfId="0" applyNumberFormat="1" applyAlignment="1">
      <alignment horizontal="center" wrapText="1"/>
    </xf>
    <xf numFmtId="2" fontId="0" fillId="0" borderId="0" xfId="0" applyNumberFormat="1" applyAlignment="1">
      <alignment wrapText="1"/>
    </xf>
    <xf numFmtId="0" fontId="0" fillId="0" borderId="0" xfId="0" applyFont="1" applyAlignment="1">
      <alignment horizontal="left" wrapText="1"/>
    </xf>
    <xf numFmtId="0" fontId="0" fillId="0" borderId="0" xfId="0"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0"/>
  <sheetViews>
    <sheetView tabSelected="1" zoomScale="81" zoomScaleNormal="81" zoomScalePageLayoutView="0" workbookViewId="0" topLeftCell="A46">
      <selection activeCell="D51" sqref="D51"/>
    </sheetView>
  </sheetViews>
  <sheetFormatPr defaultColWidth="9.140625" defaultRowHeight="12.75"/>
  <cols>
    <col min="1" max="1" width="5.140625" style="0" customWidth="1"/>
    <col min="2" max="2" width="112.7109375" style="25"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3:7" ht="21.75" customHeight="1">
      <c r="C1" s="109" t="s">
        <v>166</v>
      </c>
      <c r="D1" s="110"/>
      <c r="E1" s="110"/>
      <c r="F1" s="110"/>
      <c r="G1" s="110"/>
    </row>
    <row r="2" spans="2:7" ht="27.75" customHeight="1">
      <c r="B2" s="115" t="s">
        <v>164</v>
      </c>
      <c r="C2" s="115"/>
      <c r="D2" s="115"/>
      <c r="E2" s="115"/>
      <c r="F2" s="115"/>
      <c r="G2" s="8"/>
    </row>
    <row r="3" spans="2:6" ht="25.5" customHeight="1">
      <c r="B3" s="111" t="s">
        <v>159</v>
      </c>
      <c r="C3" s="112"/>
      <c r="D3" s="112"/>
      <c r="E3" s="112"/>
      <c r="F3" s="112"/>
    </row>
    <row r="4" ht="13.5" thickBot="1">
      <c r="F4" s="3"/>
    </row>
    <row r="5" spans="1:6" ht="39" customHeight="1" thickBot="1">
      <c r="A5" s="48" t="s">
        <v>75</v>
      </c>
      <c r="B5" s="49" t="s">
        <v>77</v>
      </c>
      <c r="C5" s="23" t="s">
        <v>30</v>
      </c>
      <c r="D5" s="23" t="s">
        <v>31</v>
      </c>
      <c r="E5" s="50" t="s">
        <v>36</v>
      </c>
      <c r="F5" s="46" t="s">
        <v>149</v>
      </c>
    </row>
    <row r="6" spans="1:7" ht="27.75" customHeight="1">
      <c r="A6" s="75">
        <v>1</v>
      </c>
      <c r="B6" s="76" t="s">
        <v>42</v>
      </c>
      <c r="C6" s="77" t="s">
        <v>38</v>
      </c>
      <c r="D6" s="78"/>
      <c r="E6" s="79"/>
      <c r="F6" s="93">
        <f>F7+F12+F23+F36+F41+F44</f>
        <v>39999.06</v>
      </c>
      <c r="G6" s="26"/>
    </row>
    <row r="7" spans="1:7" ht="17.25" customHeight="1">
      <c r="A7" s="80">
        <f>A6+1</f>
        <v>2</v>
      </c>
      <c r="B7" s="51" t="s">
        <v>1</v>
      </c>
      <c r="C7" s="4" t="s">
        <v>2</v>
      </c>
      <c r="D7" s="4" t="s">
        <v>0</v>
      </c>
      <c r="E7" s="54"/>
      <c r="F7" s="89">
        <f>F8</f>
        <v>1236.7</v>
      </c>
      <c r="G7" s="26"/>
    </row>
    <row r="8" spans="1:7" ht="17.25" customHeight="1">
      <c r="A8" s="80">
        <f aca="true" t="shared" si="0" ref="A8:A71">A7+1</f>
        <v>3</v>
      </c>
      <c r="B8" s="51" t="s">
        <v>71</v>
      </c>
      <c r="C8" s="4" t="s">
        <v>2</v>
      </c>
      <c r="D8" s="4" t="s">
        <v>101</v>
      </c>
      <c r="E8" s="54"/>
      <c r="F8" s="89">
        <f>F9</f>
        <v>1236.7</v>
      </c>
      <c r="G8" s="26"/>
    </row>
    <row r="9" spans="1:6" ht="14.25" customHeight="1">
      <c r="A9" s="80">
        <f t="shared" si="0"/>
        <v>4</v>
      </c>
      <c r="B9" s="51" t="s">
        <v>3</v>
      </c>
      <c r="C9" s="4" t="s">
        <v>2</v>
      </c>
      <c r="D9" s="4" t="s">
        <v>96</v>
      </c>
      <c r="E9" s="54"/>
      <c r="F9" s="91">
        <f>F10+F11</f>
        <v>1236.7</v>
      </c>
    </row>
    <row r="10" spans="1:6" ht="29.25" customHeight="1">
      <c r="A10" s="80">
        <f t="shared" si="0"/>
        <v>5</v>
      </c>
      <c r="B10" s="52" t="s">
        <v>72</v>
      </c>
      <c r="C10" s="5" t="s">
        <v>2</v>
      </c>
      <c r="D10" s="5" t="s">
        <v>96</v>
      </c>
      <c r="E10" s="53">
        <v>100</v>
      </c>
      <c r="F10" s="90">
        <v>1224.7</v>
      </c>
    </row>
    <row r="11" spans="1:6" ht="16.5" customHeight="1">
      <c r="A11" s="80">
        <f t="shared" si="0"/>
        <v>6</v>
      </c>
      <c r="B11" s="52" t="s">
        <v>45</v>
      </c>
      <c r="C11" s="5" t="s">
        <v>2</v>
      </c>
      <c r="D11" s="5" t="s">
        <v>96</v>
      </c>
      <c r="E11" s="53">
        <v>200</v>
      </c>
      <c r="F11" s="90">
        <v>12</v>
      </c>
    </row>
    <row r="12" spans="1:6" ht="25.5" customHeight="1">
      <c r="A12" s="80">
        <f t="shared" si="0"/>
        <v>7</v>
      </c>
      <c r="B12" s="51" t="s">
        <v>4</v>
      </c>
      <c r="C12" s="4" t="s">
        <v>5</v>
      </c>
      <c r="D12" s="4" t="s">
        <v>0</v>
      </c>
      <c r="E12" s="54"/>
      <c r="F12" s="89">
        <f>F13+F19</f>
        <v>4727.78</v>
      </c>
    </row>
    <row r="13" spans="1:6" ht="18" customHeight="1">
      <c r="A13" s="80">
        <f t="shared" si="0"/>
        <v>8</v>
      </c>
      <c r="B13" s="51" t="s">
        <v>71</v>
      </c>
      <c r="C13" s="4" t="s">
        <v>5</v>
      </c>
      <c r="D13" s="4" t="s">
        <v>102</v>
      </c>
      <c r="E13" s="54"/>
      <c r="F13" s="89">
        <f>F15+F17</f>
        <v>1311.59</v>
      </c>
    </row>
    <row r="14" spans="1:6" ht="18" customHeight="1">
      <c r="A14" s="80">
        <f t="shared" si="0"/>
        <v>9</v>
      </c>
      <c r="B14" s="51" t="s">
        <v>61</v>
      </c>
      <c r="C14" s="4" t="s">
        <v>5</v>
      </c>
      <c r="D14" s="4" t="s">
        <v>97</v>
      </c>
      <c r="E14" s="54"/>
      <c r="F14" s="89">
        <f>F17+F15</f>
        <v>1311.59</v>
      </c>
    </row>
    <row r="15" spans="1:6" ht="17.25" customHeight="1">
      <c r="A15" s="80">
        <f t="shared" si="0"/>
        <v>10</v>
      </c>
      <c r="B15" s="51" t="s">
        <v>46</v>
      </c>
      <c r="C15" s="4" t="s">
        <v>5</v>
      </c>
      <c r="D15" s="5" t="s">
        <v>97</v>
      </c>
      <c r="E15" s="54"/>
      <c r="F15" s="89">
        <f>F16</f>
        <v>1030.79</v>
      </c>
    </row>
    <row r="16" spans="1:6" ht="22.5" customHeight="1">
      <c r="A16" s="80">
        <f t="shared" si="0"/>
        <v>11</v>
      </c>
      <c r="B16" s="52" t="s">
        <v>72</v>
      </c>
      <c r="C16" s="5" t="s">
        <v>5</v>
      </c>
      <c r="D16" s="5" t="s">
        <v>97</v>
      </c>
      <c r="E16" s="53">
        <v>100</v>
      </c>
      <c r="F16" s="90">
        <v>1030.79</v>
      </c>
    </row>
    <row r="17" spans="1:6" ht="12" customHeight="1">
      <c r="A17" s="80">
        <f t="shared" si="0"/>
        <v>12</v>
      </c>
      <c r="B17" s="51" t="s">
        <v>29</v>
      </c>
      <c r="C17" s="4" t="s">
        <v>5</v>
      </c>
      <c r="D17" s="4" t="s">
        <v>98</v>
      </c>
      <c r="E17" s="54"/>
      <c r="F17" s="91">
        <f>F18</f>
        <v>280.8</v>
      </c>
    </row>
    <row r="18" spans="1:6" ht="28.5" customHeight="1">
      <c r="A18" s="80">
        <f t="shared" si="0"/>
        <v>13</v>
      </c>
      <c r="B18" s="52" t="s">
        <v>72</v>
      </c>
      <c r="C18" s="5" t="s">
        <v>5</v>
      </c>
      <c r="D18" s="5" t="s">
        <v>98</v>
      </c>
      <c r="E18" s="53">
        <v>100</v>
      </c>
      <c r="F18" s="90">
        <v>280.8</v>
      </c>
    </row>
    <row r="19" spans="1:6" ht="14.25" customHeight="1">
      <c r="A19" s="80">
        <f t="shared" si="0"/>
        <v>14</v>
      </c>
      <c r="B19" s="51" t="s">
        <v>6</v>
      </c>
      <c r="C19" s="4" t="s">
        <v>5</v>
      </c>
      <c r="D19" s="4" t="s">
        <v>105</v>
      </c>
      <c r="E19" s="54"/>
      <c r="F19" s="89">
        <f>F20+F21+F22</f>
        <v>3416.19</v>
      </c>
    </row>
    <row r="20" spans="1:6" ht="22.5" customHeight="1">
      <c r="A20" s="80">
        <f t="shared" si="0"/>
        <v>15</v>
      </c>
      <c r="B20" s="52" t="s">
        <v>72</v>
      </c>
      <c r="C20" s="5" t="s">
        <v>5</v>
      </c>
      <c r="D20" s="5" t="s">
        <v>105</v>
      </c>
      <c r="E20" s="53">
        <v>100</v>
      </c>
      <c r="F20" s="90">
        <v>1899.39</v>
      </c>
    </row>
    <row r="21" spans="1:6" ht="15" customHeight="1">
      <c r="A21" s="80">
        <f t="shared" si="0"/>
        <v>16</v>
      </c>
      <c r="B21" s="52" t="s">
        <v>45</v>
      </c>
      <c r="C21" s="5" t="s">
        <v>5</v>
      </c>
      <c r="D21" s="5" t="s">
        <v>105</v>
      </c>
      <c r="E21" s="53">
        <v>200</v>
      </c>
      <c r="F21" s="90">
        <v>1516.8</v>
      </c>
    </row>
    <row r="22" spans="1:6" ht="15" customHeight="1">
      <c r="A22" s="80">
        <f t="shared" si="0"/>
        <v>17</v>
      </c>
      <c r="B22" s="52" t="s">
        <v>47</v>
      </c>
      <c r="C22" s="5" t="s">
        <v>5</v>
      </c>
      <c r="D22" s="5" t="s">
        <v>105</v>
      </c>
      <c r="E22" s="53">
        <v>800</v>
      </c>
      <c r="F22" s="90">
        <v>0</v>
      </c>
    </row>
    <row r="23" spans="1:6" ht="24.75" customHeight="1">
      <c r="A23" s="80">
        <f t="shared" si="0"/>
        <v>18</v>
      </c>
      <c r="B23" s="51" t="s">
        <v>7</v>
      </c>
      <c r="C23" s="4" t="s">
        <v>8</v>
      </c>
      <c r="D23" s="4" t="s">
        <v>102</v>
      </c>
      <c r="E23" s="54"/>
      <c r="F23" s="89">
        <f>F26+F27+F34+F31</f>
        <v>21239.6</v>
      </c>
    </row>
    <row r="24" spans="1:6" ht="24.75" customHeight="1">
      <c r="A24" s="80">
        <f t="shared" si="0"/>
        <v>19</v>
      </c>
      <c r="B24" s="51" t="s">
        <v>71</v>
      </c>
      <c r="C24" s="4" t="s">
        <v>8</v>
      </c>
      <c r="D24" s="4" t="s">
        <v>115</v>
      </c>
      <c r="E24" s="54"/>
      <c r="F24" s="89">
        <f>F25</f>
        <v>1224.7</v>
      </c>
    </row>
    <row r="25" spans="1:6" ht="17.25" customHeight="1">
      <c r="A25" s="80">
        <f t="shared" si="0"/>
        <v>20</v>
      </c>
      <c r="B25" s="51" t="s">
        <v>9</v>
      </c>
      <c r="C25" s="4" t="s">
        <v>8</v>
      </c>
      <c r="D25" s="4" t="s">
        <v>113</v>
      </c>
      <c r="E25" s="54"/>
      <c r="F25" s="91">
        <v>1224.7</v>
      </c>
    </row>
    <row r="26" spans="1:6" ht="24" customHeight="1">
      <c r="A26" s="80">
        <f t="shared" si="0"/>
        <v>21</v>
      </c>
      <c r="B26" s="52" t="s">
        <v>72</v>
      </c>
      <c r="C26" s="5" t="s">
        <v>8</v>
      </c>
      <c r="D26" s="5" t="s">
        <v>113</v>
      </c>
      <c r="E26" s="53">
        <v>100</v>
      </c>
      <c r="F26" s="90">
        <v>1224.7</v>
      </c>
    </row>
    <row r="27" spans="1:6" ht="15.75" customHeight="1">
      <c r="A27" s="80">
        <f t="shared" si="0"/>
        <v>22</v>
      </c>
      <c r="B27" s="51" t="s">
        <v>48</v>
      </c>
      <c r="C27" s="5" t="s">
        <v>8</v>
      </c>
      <c r="D27" s="4" t="s">
        <v>114</v>
      </c>
      <c r="E27" s="54"/>
      <c r="F27" s="91">
        <f>F28+F29+F30</f>
        <v>17405.1</v>
      </c>
    </row>
    <row r="28" spans="1:6" ht="25.5" customHeight="1">
      <c r="A28" s="80">
        <f t="shared" si="0"/>
        <v>23</v>
      </c>
      <c r="B28" s="52" t="s">
        <v>72</v>
      </c>
      <c r="C28" s="5" t="s">
        <v>8</v>
      </c>
      <c r="D28" s="5" t="s">
        <v>114</v>
      </c>
      <c r="E28" s="53">
        <v>100</v>
      </c>
      <c r="F28" s="90">
        <v>15140.4</v>
      </c>
    </row>
    <row r="29" spans="1:6" ht="13.5" customHeight="1">
      <c r="A29" s="80">
        <f t="shared" si="0"/>
        <v>24</v>
      </c>
      <c r="B29" s="52" t="s">
        <v>45</v>
      </c>
      <c r="C29" s="5" t="s">
        <v>8</v>
      </c>
      <c r="D29" s="5" t="s">
        <v>114</v>
      </c>
      <c r="E29" s="53">
        <v>200</v>
      </c>
      <c r="F29" s="94">
        <v>2264.7</v>
      </c>
    </row>
    <row r="30" spans="1:6" ht="18" customHeight="1">
      <c r="A30" s="80">
        <f t="shared" si="0"/>
        <v>25</v>
      </c>
      <c r="B30" s="52" t="s">
        <v>47</v>
      </c>
      <c r="C30" s="5" t="s">
        <v>8</v>
      </c>
      <c r="D30" s="5" t="s">
        <v>114</v>
      </c>
      <c r="E30" s="53">
        <v>800</v>
      </c>
      <c r="F30" s="94">
        <v>0</v>
      </c>
    </row>
    <row r="31" spans="1:6" ht="24.75" customHeight="1">
      <c r="A31" s="80">
        <f t="shared" si="0"/>
        <v>26</v>
      </c>
      <c r="B31" s="51" t="s">
        <v>82</v>
      </c>
      <c r="C31" s="4" t="s">
        <v>8</v>
      </c>
      <c r="D31" s="4" t="s">
        <v>111</v>
      </c>
      <c r="E31" s="54"/>
      <c r="F31" s="89">
        <f>F32+F33</f>
        <v>2602.6</v>
      </c>
    </row>
    <row r="32" spans="1:6" ht="24" customHeight="1">
      <c r="A32" s="80">
        <f t="shared" si="0"/>
        <v>27</v>
      </c>
      <c r="B32" s="52" t="s">
        <v>72</v>
      </c>
      <c r="C32" s="5" t="s">
        <v>8</v>
      </c>
      <c r="D32" s="5" t="s">
        <v>111</v>
      </c>
      <c r="E32" s="53">
        <v>100</v>
      </c>
      <c r="F32" s="95">
        <v>2405.2</v>
      </c>
    </row>
    <row r="33" spans="1:6" ht="18" customHeight="1">
      <c r="A33" s="80">
        <f t="shared" si="0"/>
        <v>28</v>
      </c>
      <c r="B33" s="52" t="s">
        <v>45</v>
      </c>
      <c r="C33" s="5" t="s">
        <v>8</v>
      </c>
      <c r="D33" s="5" t="s">
        <v>111</v>
      </c>
      <c r="E33" s="53">
        <v>200</v>
      </c>
      <c r="F33" s="90">
        <v>197.4</v>
      </c>
    </row>
    <row r="34" spans="1:6" ht="25.5" customHeight="1">
      <c r="A34" s="80">
        <f t="shared" si="0"/>
        <v>29</v>
      </c>
      <c r="B34" s="51" t="s">
        <v>108</v>
      </c>
      <c r="C34" s="4" t="s">
        <v>8</v>
      </c>
      <c r="D34" s="4" t="s">
        <v>112</v>
      </c>
      <c r="E34" s="53"/>
      <c r="F34" s="89">
        <f>F35</f>
        <v>7.2</v>
      </c>
    </row>
    <row r="35" spans="1:6" ht="17.25" customHeight="1">
      <c r="A35" s="80">
        <f t="shared" si="0"/>
        <v>30</v>
      </c>
      <c r="B35" s="52" t="s">
        <v>45</v>
      </c>
      <c r="C35" s="5" t="s">
        <v>8</v>
      </c>
      <c r="D35" s="5" t="s">
        <v>112</v>
      </c>
      <c r="E35" s="53">
        <v>200</v>
      </c>
      <c r="F35" s="90">
        <v>7.2</v>
      </c>
    </row>
    <row r="36" spans="1:6" ht="17.25" customHeight="1">
      <c r="A36" s="80">
        <f t="shared" si="0"/>
        <v>31</v>
      </c>
      <c r="B36" s="81" t="s">
        <v>69</v>
      </c>
      <c r="C36" s="9" t="s">
        <v>34</v>
      </c>
      <c r="D36" s="10"/>
      <c r="E36" s="82"/>
      <c r="F36" s="96">
        <f>F37+F38</f>
        <v>7832.1</v>
      </c>
    </row>
    <row r="37" spans="1:6" ht="17.25" customHeight="1">
      <c r="A37" s="80">
        <f t="shared" si="0"/>
        <v>32</v>
      </c>
      <c r="B37" s="81" t="s">
        <v>59</v>
      </c>
      <c r="C37" s="9" t="s">
        <v>34</v>
      </c>
      <c r="D37" s="4" t="s">
        <v>103</v>
      </c>
      <c r="E37" s="82"/>
      <c r="F37" s="97">
        <v>5617.8</v>
      </c>
    </row>
    <row r="38" spans="1:6" ht="27" customHeight="1">
      <c r="A38" s="80">
        <f t="shared" si="0"/>
        <v>33</v>
      </c>
      <c r="B38" s="81" t="s">
        <v>109</v>
      </c>
      <c r="C38" s="9" t="s">
        <v>34</v>
      </c>
      <c r="D38" s="4" t="s">
        <v>104</v>
      </c>
      <c r="E38" s="82"/>
      <c r="F38" s="97">
        <v>2214.3</v>
      </c>
    </row>
    <row r="39" spans="1:6" ht="22.5" customHeight="1">
      <c r="A39" s="80">
        <f t="shared" si="0"/>
        <v>34</v>
      </c>
      <c r="B39" s="52" t="s">
        <v>72</v>
      </c>
      <c r="C39" s="9" t="s">
        <v>34</v>
      </c>
      <c r="D39" s="5" t="s">
        <v>104</v>
      </c>
      <c r="E39" s="83" t="s">
        <v>76</v>
      </c>
      <c r="F39" s="98">
        <v>2214.3</v>
      </c>
    </row>
    <row r="40" spans="1:6" ht="22.5" customHeight="1">
      <c r="A40" s="80">
        <f t="shared" si="0"/>
        <v>35</v>
      </c>
      <c r="B40" s="52" t="s">
        <v>47</v>
      </c>
      <c r="C40" s="9" t="s">
        <v>34</v>
      </c>
      <c r="D40" s="5" t="s">
        <v>104</v>
      </c>
      <c r="E40" s="83" t="s">
        <v>158</v>
      </c>
      <c r="F40" s="98">
        <v>0</v>
      </c>
    </row>
    <row r="41" spans="1:6" ht="15" customHeight="1">
      <c r="A41" s="80">
        <f t="shared" si="0"/>
        <v>36</v>
      </c>
      <c r="B41" s="51" t="s">
        <v>10</v>
      </c>
      <c r="C41" s="4" t="s">
        <v>11</v>
      </c>
      <c r="D41" s="4" t="s">
        <v>0</v>
      </c>
      <c r="E41" s="54"/>
      <c r="F41" s="89">
        <f>F43</f>
        <v>10</v>
      </c>
    </row>
    <row r="42" spans="1:6" ht="15" customHeight="1">
      <c r="A42" s="80">
        <f t="shared" si="0"/>
        <v>37</v>
      </c>
      <c r="B42" s="51" t="s">
        <v>49</v>
      </c>
      <c r="C42" s="4" t="s">
        <v>11</v>
      </c>
      <c r="D42" s="4" t="s">
        <v>99</v>
      </c>
      <c r="E42" s="54"/>
      <c r="F42" s="89">
        <f>F43</f>
        <v>10</v>
      </c>
    </row>
    <row r="43" spans="1:6" ht="15" customHeight="1">
      <c r="A43" s="80">
        <f t="shared" si="0"/>
        <v>38</v>
      </c>
      <c r="B43" s="52" t="s">
        <v>47</v>
      </c>
      <c r="C43" s="5" t="s">
        <v>11</v>
      </c>
      <c r="D43" s="5" t="s">
        <v>99</v>
      </c>
      <c r="E43" s="53">
        <v>800</v>
      </c>
      <c r="F43" s="99">
        <v>10</v>
      </c>
    </row>
    <row r="44" spans="1:7" ht="15" customHeight="1">
      <c r="A44" s="80">
        <f t="shared" si="0"/>
        <v>39</v>
      </c>
      <c r="B44" s="84" t="s">
        <v>12</v>
      </c>
      <c r="C44" s="4" t="s">
        <v>13</v>
      </c>
      <c r="D44" s="4" t="s">
        <v>0</v>
      </c>
      <c r="E44" s="54"/>
      <c r="F44" s="89">
        <f>F45+F47+F49+F51+F53+F55+F57</f>
        <v>4952.88</v>
      </c>
      <c r="G44" s="104"/>
    </row>
    <row r="45" spans="1:6" ht="12.75" customHeight="1">
      <c r="A45" s="80">
        <f t="shared" si="0"/>
        <v>40</v>
      </c>
      <c r="B45" s="51" t="s">
        <v>39</v>
      </c>
      <c r="C45" s="4" t="s">
        <v>13</v>
      </c>
      <c r="D45" s="4" t="s">
        <v>100</v>
      </c>
      <c r="E45" s="54"/>
      <c r="F45" s="100">
        <f>F46</f>
        <v>150</v>
      </c>
    </row>
    <row r="46" spans="1:6" ht="15" customHeight="1">
      <c r="A46" s="80">
        <f t="shared" si="0"/>
        <v>41</v>
      </c>
      <c r="B46" s="52" t="s">
        <v>45</v>
      </c>
      <c r="C46" s="5" t="s">
        <v>13</v>
      </c>
      <c r="D46" s="5" t="s">
        <v>100</v>
      </c>
      <c r="E46" s="53">
        <v>200</v>
      </c>
      <c r="F46" s="90">
        <v>150</v>
      </c>
    </row>
    <row r="47" spans="1:6" ht="15" customHeight="1">
      <c r="A47" s="80">
        <f t="shared" si="0"/>
        <v>42</v>
      </c>
      <c r="B47" s="51" t="s">
        <v>73</v>
      </c>
      <c r="C47" s="4" t="s">
        <v>13</v>
      </c>
      <c r="D47" s="4" t="s">
        <v>134</v>
      </c>
      <c r="E47" s="54"/>
      <c r="F47" s="89">
        <f>F48</f>
        <v>84</v>
      </c>
    </row>
    <row r="48" spans="1:6" ht="16.5" customHeight="1">
      <c r="A48" s="80">
        <f t="shared" si="0"/>
        <v>43</v>
      </c>
      <c r="B48" s="52" t="s">
        <v>47</v>
      </c>
      <c r="C48" s="5" t="s">
        <v>13</v>
      </c>
      <c r="D48" s="5" t="s">
        <v>134</v>
      </c>
      <c r="E48" s="53">
        <v>800</v>
      </c>
      <c r="F48" s="90">
        <v>84</v>
      </c>
    </row>
    <row r="49" spans="1:6" ht="16.5" customHeight="1">
      <c r="A49" s="80">
        <f t="shared" si="0"/>
        <v>44</v>
      </c>
      <c r="B49" s="51" t="s">
        <v>135</v>
      </c>
      <c r="C49" s="4" t="s">
        <v>13</v>
      </c>
      <c r="D49" s="4" t="s">
        <v>171</v>
      </c>
      <c r="E49" s="53"/>
      <c r="F49" s="89">
        <f>F50</f>
        <v>800</v>
      </c>
    </row>
    <row r="50" spans="1:6" ht="16.5" customHeight="1">
      <c r="A50" s="80">
        <f t="shared" si="0"/>
        <v>45</v>
      </c>
      <c r="B50" s="52" t="s">
        <v>45</v>
      </c>
      <c r="C50" s="5" t="s">
        <v>13</v>
      </c>
      <c r="D50" s="5" t="s">
        <v>171</v>
      </c>
      <c r="E50" s="53">
        <v>200</v>
      </c>
      <c r="F50" s="90">
        <v>800</v>
      </c>
    </row>
    <row r="51" spans="1:6" ht="27" customHeight="1">
      <c r="A51" s="80">
        <f t="shared" si="0"/>
        <v>46</v>
      </c>
      <c r="B51" s="51" t="s">
        <v>129</v>
      </c>
      <c r="C51" s="5" t="s">
        <v>13</v>
      </c>
      <c r="D51" s="4" t="s">
        <v>130</v>
      </c>
      <c r="E51" s="54"/>
      <c r="F51" s="89">
        <f>F52</f>
        <v>2838.88</v>
      </c>
    </row>
    <row r="52" spans="1:6" ht="27.75" customHeight="1">
      <c r="A52" s="80">
        <f t="shared" si="0"/>
        <v>47</v>
      </c>
      <c r="B52" s="52" t="s">
        <v>72</v>
      </c>
      <c r="C52" s="5" t="s">
        <v>13</v>
      </c>
      <c r="D52" s="5" t="s">
        <v>130</v>
      </c>
      <c r="E52" s="53">
        <v>100</v>
      </c>
      <c r="F52" s="95">
        <v>2838.88</v>
      </c>
    </row>
    <row r="53" spans="1:6" ht="39" customHeight="1">
      <c r="A53" s="80">
        <f t="shared" si="0"/>
        <v>48</v>
      </c>
      <c r="B53" s="85" t="s">
        <v>133</v>
      </c>
      <c r="C53" s="4" t="s">
        <v>13</v>
      </c>
      <c r="D53" s="4" t="s">
        <v>88</v>
      </c>
      <c r="E53" s="54"/>
      <c r="F53" s="89">
        <f>F54</f>
        <v>900</v>
      </c>
    </row>
    <row r="54" spans="1:6" ht="15" customHeight="1">
      <c r="A54" s="80">
        <f t="shared" si="0"/>
        <v>49</v>
      </c>
      <c r="B54" s="52" t="s">
        <v>45</v>
      </c>
      <c r="C54" s="5" t="s">
        <v>13</v>
      </c>
      <c r="D54" s="5" t="s">
        <v>88</v>
      </c>
      <c r="E54" s="53">
        <v>200</v>
      </c>
      <c r="F54" s="95">
        <v>900</v>
      </c>
    </row>
    <row r="55" spans="1:6" ht="36" customHeight="1">
      <c r="A55" s="80">
        <f t="shared" si="0"/>
        <v>50</v>
      </c>
      <c r="B55" s="85" t="s">
        <v>60</v>
      </c>
      <c r="C55" s="4" t="s">
        <v>13</v>
      </c>
      <c r="D55" s="4" t="s">
        <v>170</v>
      </c>
      <c r="E55" s="53"/>
      <c r="F55" s="89">
        <f>F56</f>
        <v>60</v>
      </c>
    </row>
    <row r="56" spans="1:6" ht="16.5" customHeight="1">
      <c r="A56" s="80">
        <f t="shared" si="0"/>
        <v>51</v>
      </c>
      <c r="B56" s="52" t="s">
        <v>45</v>
      </c>
      <c r="C56" s="5" t="s">
        <v>13</v>
      </c>
      <c r="D56" s="5" t="s">
        <v>170</v>
      </c>
      <c r="E56" s="53">
        <v>200</v>
      </c>
      <c r="F56" s="95">
        <v>60</v>
      </c>
    </row>
    <row r="57" spans="1:6" ht="48" customHeight="1">
      <c r="A57" s="80">
        <f t="shared" si="0"/>
        <v>52</v>
      </c>
      <c r="B57" s="51" t="s">
        <v>138</v>
      </c>
      <c r="C57" s="4" t="s">
        <v>13</v>
      </c>
      <c r="D57" s="4" t="s">
        <v>169</v>
      </c>
      <c r="E57" s="54"/>
      <c r="F57" s="89">
        <f>F58</f>
        <v>120</v>
      </c>
    </row>
    <row r="58" spans="1:6" ht="16.5" customHeight="1">
      <c r="A58" s="80">
        <f t="shared" si="0"/>
        <v>53</v>
      </c>
      <c r="B58" s="52" t="s">
        <v>45</v>
      </c>
      <c r="C58" s="5" t="s">
        <v>13</v>
      </c>
      <c r="D58" s="5" t="s">
        <v>169</v>
      </c>
      <c r="E58" s="53">
        <v>200</v>
      </c>
      <c r="F58" s="95">
        <v>120</v>
      </c>
    </row>
    <row r="59" spans="1:6" ht="14.25" customHeight="1">
      <c r="A59" s="80">
        <f t="shared" si="0"/>
        <v>54</v>
      </c>
      <c r="B59" s="84" t="s">
        <v>74</v>
      </c>
      <c r="C59" s="4" t="s">
        <v>62</v>
      </c>
      <c r="D59" s="5"/>
      <c r="E59" s="53"/>
      <c r="F59" s="89">
        <f>F60</f>
        <v>450</v>
      </c>
    </row>
    <row r="60" spans="1:6" ht="25.5" customHeight="1">
      <c r="A60" s="80">
        <f t="shared" si="0"/>
        <v>55</v>
      </c>
      <c r="B60" s="51" t="s">
        <v>14</v>
      </c>
      <c r="C60" s="4" t="s">
        <v>15</v>
      </c>
      <c r="D60" s="4"/>
      <c r="E60" s="54"/>
      <c r="F60" s="89">
        <f>F61</f>
        <v>450</v>
      </c>
    </row>
    <row r="61" spans="1:6" ht="74.25" customHeight="1">
      <c r="A61" s="80">
        <f t="shared" si="0"/>
        <v>56</v>
      </c>
      <c r="B61" s="85" t="s">
        <v>140</v>
      </c>
      <c r="C61" s="4" t="s">
        <v>15</v>
      </c>
      <c r="D61" s="4" t="s">
        <v>83</v>
      </c>
      <c r="E61" s="53"/>
      <c r="F61" s="89">
        <f>F62</f>
        <v>450</v>
      </c>
    </row>
    <row r="62" spans="1:6" ht="15" customHeight="1">
      <c r="A62" s="80">
        <f t="shared" si="0"/>
        <v>57</v>
      </c>
      <c r="B62" s="52" t="s">
        <v>45</v>
      </c>
      <c r="C62" s="5" t="s">
        <v>15</v>
      </c>
      <c r="D62" s="5" t="s">
        <v>84</v>
      </c>
      <c r="E62" s="53">
        <v>200</v>
      </c>
      <c r="F62" s="90">
        <v>450</v>
      </c>
    </row>
    <row r="63" spans="1:6" ht="15" customHeight="1">
      <c r="A63" s="80">
        <f t="shared" si="0"/>
        <v>58</v>
      </c>
      <c r="B63" s="51" t="s">
        <v>127</v>
      </c>
      <c r="C63" s="4" t="s">
        <v>116</v>
      </c>
      <c r="D63" s="4"/>
      <c r="E63" s="54"/>
      <c r="F63" s="91">
        <f>F64</f>
        <v>100</v>
      </c>
    </row>
    <row r="64" spans="1:6" ht="15" customHeight="1">
      <c r="A64" s="80">
        <f t="shared" si="0"/>
        <v>59</v>
      </c>
      <c r="B64" s="51" t="s">
        <v>117</v>
      </c>
      <c r="C64" s="4" t="s">
        <v>118</v>
      </c>
      <c r="D64" s="4"/>
      <c r="E64" s="54"/>
      <c r="F64" s="91">
        <f>F65</f>
        <v>100</v>
      </c>
    </row>
    <row r="65" spans="1:6" ht="28.5" customHeight="1">
      <c r="A65" s="80">
        <f t="shared" si="0"/>
        <v>60</v>
      </c>
      <c r="B65" s="51" t="s">
        <v>128</v>
      </c>
      <c r="C65" s="4" t="s">
        <v>118</v>
      </c>
      <c r="D65" s="4" t="s">
        <v>119</v>
      </c>
      <c r="E65" s="54"/>
      <c r="F65" s="91">
        <f>F66</f>
        <v>100</v>
      </c>
    </row>
    <row r="66" spans="1:6" ht="15" customHeight="1">
      <c r="A66" s="80">
        <f t="shared" si="0"/>
        <v>61</v>
      </c>
      <c r="B66" s="52" t="s">
        <v>45</v>
      </c>
      <c r="C66" s="5" t="s">
        <v>118</v>
      </c>
      <c r="D66" s="5" t="s">
        <v>119</v>
      </c>
      <c r="E66" s="53">
        <v>200</v>
      </c>
      <c r="F66" s="90">
        <v>100</v>
      </c>
    </row>
    <row r="67" spans="1:6" ht="15" customHeight="1">
      <c r="A67" s="80">
        <f t="shared" si="0"/>
        <v>62</v>
      </c>
      <c r="B67" s="84" t="s">
        <v>63</v>
      </c>
      <c r="C67" s="4" t="s">
        <v>64</v>
      </c>
      <c r="D67" s="5"/>
      <c r="E67" s="53"/>
      <c r="F67" s="91">
        <f>F68</f>
        <v>34104.54</v>
      </c>
    </row>
    <row r="68" spans="1:6" ht="15.75" customHeight="1">
      <c r="A68" s="80">
        <f t="shared" si="0"/>
        <v>63</v>
      </c>
      <c r="B68" s="51" t="s">
        <v>16</v>
      </c>
      <c r="C68" s="4" t="s">
        <v>17</v>
      </c>
      <c r="D68" s="4"/>
      <c r="E68" s="54"/>
      <c r="F68" s="89">
        <f>F69+F71</f>
        <v>34104.54</v>
      </c>
    </row>
    <row r="69" spans="1:6" ht="30.75" customHeight="1">
      <c r="A69" s="80">
        <f t="shared" si="0"/>
        <v>64</v>
      </c>
      <c r="B69" s="85" t="s">
        <v>51</v>
      </c>
      <c r="C69" s="4" t="s">
        <v>17</v>
      </c>
      <c r="D69" s="4" t="s">
        <v>86</v>
      </c>
      <c r="E69" s="54"/>
      <c r="F69" s="89">
        <f>F70</f>
        <v>33404.54</v>
      </c>
    </row>
    <row r="70" spans="1:6" ht="15" customHeight="1">
      <c r="A70" s="80">
        <f t="shared" si="0"/>
        <v>65</v>
      </c>
      <c r="B70" s="52" t="s">
        <v>45</v>
      </c>
      <c r="C70" s="5" t="s">
        <v>17</v>
      </c>
      <c r="D70" s="5" t="s">
        <v>86</v>
      </c>
      <c r="E70" s="53">
        <v>200</v>
      </c>
      <c r="F70" s="101">
        <v>33404.54</v>
      </c>
    </row>
    <row r="71" spans="1:6" ht="35.25" customHeight="1">
      <c r="A71" s="80">
        <f t="shared" si="0"/>
        <v>66</v>
      </c>
      <c r="B71" s="85" t="s">
        <v>52</v>
      </c>
      <c r="C71" s="4" t="s">
        <v>17</v>
      </c>
      <c r="D71" s="4" t="s">
        <v>168</v>
      </c>
      <c r="E71" s="54"/>
      <c r="F71" s="89">
        <f>F72</f>
        <v>700</v>
      </c>
    </row>
    <row r="72" spans="1:6" ht="15" customHeight="1">
      <c r="A72" s="80">
        <f aca="true" t="shared" si="1" ref="A72:A114">A71+1</f>
        <v>67</v>
      </c>
      <c r="B72" s="52" t="s">
        <v>45</v>
      </c>
      <c r="C72" s="5" t="s">
        <v>17</v>
      </c>
      <c r="D72" s="5" t="s">
        <v>168</v>
      </c>
      <c r="E72" s="53">
        <v>200</v>
      </c>
      <c r="F72" s="102">
        <v>700</v>
      </c>
    </row>
    <row r="73" spans="1:6" ht="15" customHeight="1">
      <c r="A73" s="80">
        <f t="shared" si="1"/>
        <v>68</v>
      </c>
      <c r="B73" s="84" t="s">
        <v>90</v>
      </c>
      <c r="C73" s="4" t="s">
        <v>91</v>
      </c>
      <c r="D73" s="5"/>
      <c r="E73" s="53"/>
      <c r="F73" s="100">
        <f>F74</f>
        <v>210</v>
      </c>
    </row>
    <row r="74" spans="1:6" ht="15" customHeight="1">
      <c r="A74" s="80">
        <f t="shared" si="1"/>
        <v>69</v>
      </c>
      <c r="B74" s="51" t="s">
        <v>92</v>
      </c>
      <c r="C74" s="4" t="s">
        <v>93</v>
      </c>
      <c r="D74" s="5"/>
      <c r="E74" s="53"/>
      <c r="F74" s="100">
        <f>F75</f>
        <v>210</v>
      </c>
    </row>
    <row r="75" spans="1:6" ht="26.25" customHeight="1">
      <c r="A75" s="80">
        <f t="shared" si="1"/>
        <v>70</v>
      </c>
      <c r="B75" s="85" t="s">
        <v>94</v>
      </c>
      <c r="C75" s="4" t="s">
        <v>93</v>
      </c>
      <c r="D75" s="4" t="s">
        <v>95</v>
      </c>
      <c r="E75" s="53"/>
      <c r="F75" s="100">
        <f>F76</f>
        <v>210</v>
      </c>
    </row>
    <row r="76" spans="1:6" ht="15" customHeight="1">
      <c r="A76" s="80">
        <f t="shared" si="1"/>
        <v>71</v>
      </c>
      <c r="B76" s="52" t="s">
        <v>45</v>
      </c>
      <c r="C76" s="4" t="s">
        <v>93</v>
      </c>
      <c r="D76" s="5" t="s">
        <v>95</v>
      </c>
      <c r="E76" s="53"/>
      <c r="F76" s="102">
        <v>210</v>
      </c>
    </row>
    <row r="77" spans="1:6" ht="18" customHeight="1">
      <c r="A77" s="80">
        <f t="shared" si="1"/>
        <v>72</v>
      </c>
      <c r="B77" s="84" t="s">
        <v>44</v>
      </c>
      <c r="C77" s="4" t="s">
        <v>43</v>
      </c>
      <c r="D77" s="5"/>
      <c r="E77" s="53"/>
      <c r="F77" s="100">
        <f>F78+F81+F84</f>
        <v>1530</v>
      </c>
    </row>
    <row r="78" spans="1:6" ht="15.75" customHeight="1">
      <c r="A78" s="80">
        <f t="shared" si="1"/>
        <v>73</v>
      </c>
      <c r="B78" s="51" t="s">
        <v>33</v>
      </c>
      <c r="C78" s="4" t="s">
        <v>32</v>
      </c>
      <c r="D78" s="4"/>
      <c r="E78" s="4"/>
      <c r="F78" s="100">
        <f>F79</f>
        <v>210</v>
      </c>
    </row>
    <row r="79" spans="1:6" ht="46.5" customHeight="1">
      <c r="A79" s="80">
        <f t="shared" si="1"/>
        <v>74</v>
      </c>
      <c r="B79" s="85" t="s">
        <v>107</v>
      </c>
      <c r="C79" s="4" t="s">
        <v>32</v>
      </c>
      <c r="D79" s="4" t="s">
        <v>121</v>
      </c>
      <c r="E79" s="4"/>
      <c r="F79" s="100">
        <f>F80</f>
        <v>210</v>
      </c>
    </row>
    <row r="80" spans="1:6" ht="19.5" customHeight="1">
      <c r="A80" s="80">
        <f t="shared" si="1"/>
        <v>75</v>
      </c>
      <c r="B80" s="52" t="s">
        <v>45</v>
      </c>
      <c r="C80" s="5" t="s">
        <v>32</v>
      </c>
      <c r="D80" s="5" t="s">
        <v>121</v>
      </c>
      <c r="E80" s="5" t="s">
        <v>50</v>
      </c>
      <c r="F80" s="102">
        <v>210</v>
      </c>
    </row>
    <row r="81" spans="1:6" ht="15" customHeight="1">
      <c r="A81" s="80">
        <f t="shared" si="1"/>
        <v>76</v>
      </c>
      <c r="B81" s="51" t="s">
        <v>142</v>
      </c>
      <c r="C81" s="4" t="s">
        <v>19</v>
      </c>
      <c r="D81" s="4" t="s">
        <v>0</v>
      </c>
      <c r="E81" s="54"/>
      <c r="F81" s="89">
        <f>F82</f>
        <v>1000</v>
      </c>
    </row>
    <row r="82" spans="1:6" ht="30.75" customHeight="1">
      <c r="A82" s="80">
        <f t="shared" si="1"/>
        <v>77</v>
      </c>
      <c r="B82" s="85" t="s">
        <v>85</v>
      </c>
      <c r="C82" s="4" t="s">
        <v>19</v>
      </c>
      <c r="D82" s="4" t="s">
        <v>143</v>
      </c>
      <c r="E82" s="54"/>
      <c r="F82" s="89">
        <f>F83</f>
        <v>1000</v>
      </c>
    </row>
    <row r="83" spans="1:6" ht="15" customHeight="1">
      <c r="A83" s="80">
        <f t="shared" si="1"/>
        <v>78</v>
      </c>
      <c r="B83" s="52" t="s">
        <v>45</v>
      </c>
      <c r="C83" s="5" t="s">
        <v>19</v>
      </c>
      <c r="D83" s="5" t="s">
        <v>143</v>
      </c>
      <c r="E83" s="53">
        <v>200</v>
      </c>
      <c r="F83" s="102">
        <v>1000</v>
      </c>
    </row>
    <row r="84" spans="1:6" ht="15" customHeight="1">
      <c r="A84" s="80">
        <f t="shared" si="1"/>
        <v>79</v>
      </c>
      <c r="B84" s="86" t="s">
        <v>145</v>
      </c>
      <c r="C84" s="5" t="s">
        <v>144</v>
      </c>
      <c r="D84" s="5"/>
      <c r="E84" s="53"/>
      <c r="F84" s="102">
        <f>F85+F87</f>
        <v>320</v>
      </c>
    </row>
    <row r="85" spans="1:6" ht="45.75" customHeight="1">
      <c r="A85" s="80">
        <f t="shared" si="1"/>
        <v>80</v>
      </c>
      <c r="B85" s="86" t="s">
        <v>85</v>
      </c>
      <c r="C85" s="5" t="s">
        <v>144</v>
      </c>
      <c r="D85" s="4" t="s">
        <v>143</v>
      </c>
      <c r="E85" s="53"/>
      <c r="F85" s="102">
        <f>F86</f>
        <v>150</v>
      </c>
    </row>
    <row r="86" spans="1:6" ht="15" customHeight="1">
      <c r="A86" s="80">
        <f t="shared" si="1"/>
        <v>81</v>
      </c>
      <c r="B86" s="52" t="s">
        <v>45</v>
      </c>
      <c r="C86" s="5" t="s">
        <v>144</v>
      </c>
      <c r="D86" s="4" t="s">
        <v>143</v>
      </c>
      <c r="E86" s="53">
        <v>200</v>
      </c>
      <c r="F86" s="102">
        <v>150</v>
      </c>
    </row>
    <row r="87" spans="1:6" ht="42" customHeight="1">
      <c r="A87" s="80">
        <f t="shared" si="1"/>
        <v>82</v>
      </c>
      <c r="B87" s="85" t="s">
        <v>60</v>
      </c>
      <c r="C87" s="5" t="s">
        <v>144</v>
      </c>
      <c r="D87" s="5" t="s">
        <v>137</v>
      </c>
      <c r="E87" s="53"/>
      <c r="F87" s="102">
        <f>F88</f>
        <v>170</v>
      </c>
    </row>
    <row r="88" spans="1:6" ht="15" customHeight="1">
      <c r="A88" s="80">
        <f t="shared" si="1"/>
        <v>83</v>
      </c>
      <c r="B88" s="52" t="s">
        <v>45</v>
      </c>
      <c r="C88" s="5" t="s">
        <v>144</v>
      </c>
      <c r="D88" s="5" t="s">
        <v>137</v>
      </c>
      <c r="E88" s="53">
        <v>200</v>
      </c>
      <c r="F88" s="102">
        <v>170</v>
      </c>
    </row>
    <row r="89" spans="1:6" ht="15" customHeight="1">
      <c r="A89" s="80">
        <f t="shared" si="1"/>
        <v>84</v>
      </c>
      <c r="B89" s="84" t="s">
        <v>65</v>
      </c>
      <c r="C89" s="4" t="s">
        <v>41</v>
      </c>
      <c r="D89" s="5"/>
      <c r="E89" s="53"/>
      <c r="F89" s="103">
        <f>F90+F93</f>
        <v>14350</v>
      </c>
    </row>
    <row r="90" spans="1:6" ht="15" customHeight="1">
      <c r="A90" s="80">
        <f t="shared" si="1"/>
        <v>85</v>
      </c>
      <c r="B90" s="51" t="s">
        <v>20</v>
      </c>
      <c r="C90" s="4" t="s">
        <v>21</v>
      </c>
      <c r="D90" s="4" t="s">
        <v>0</v>
      </c>
      <c r="E90" s="54"/>
      <c r="F90" s="89">
        <f>F91</f>
        <v>12000</v>
      </c>
    </row>
    <row r="91" spans="1:6" ht="31.5" customHeight="1">
      <c r="A91" s="80">
        <f t="shared" si="1"/>
        <v>86</v>
      </c>
      <c r="B91" s="85" t="s">
        <v>53</v>
      </c>
      <c r="C91" s="4" t="s">
        <v>21</v>
      </c>
      <c r="D91" s="4" t="s">
        <v>87</v>
      </c>
      <c r="E91" s="54"/>
      <c r="F91" s="89">
        <f>F92</f>
        <v>12000</v>
      </c>
    </row>
    <row r="92" spans="1:6" ht="15" customHeight="1">
      <c r="A92" s="80">
        <f t="shared" si="1"/>
        <v>87</v>
      </c>
      <c r="B92" s="52" t="s">
        <v>45</v>
      </c>
      <c r="C92" s="5" t="s">
        <v>21</v>
      </c>
      <c r="D92" s="5" t="s">
        <v>87</v>
      </c>
      <c r="E92" s="53">
        <v>200</v>
      </c>
      <c r="F92" s="90">
        <v>12000</v>
      </c>
    </row>
    <row r="93" spans="1:6" ht="15" customHeight="1">
      <c r="A93" s="80">
        <f t="shared" si="1"/>
        <v>88</v>
      </c>
      <c r="B93" s="51" t="s">
        <v>54</v>
      </c>
      <c r="C93" s="4" t="s">
        <v>40</v>
      </c>
      <c r="D93" s="5"/>
      <c r="E93" s="53"/>
      <c r="F93" s="91">
        <f>F94</f>
        <v>2350</v>
      </c>
    </row>
    <row r="94" spans="1:6" ht="24.75" customHeight="1">
      <c r="A94" s="80">
        <f t="shared" si="1"/>
        <v>89</v>
      </c>
      <c r="B94" s="85" t="s">
        <v>55</v>
      </c>
      <c r="C94" s="4" t="s">
        <v>40</v>
      </c>
      <c r="D94" s="4" t="s">
        <v>141</v>
      </c>
      <c r="E94" s="53"/>
      <c r="F94" s="91">
        <f>F95</f>
        <v>2350</v>
      </c>
    </row>
    <row r="95" spans="1:6" ht="21" customHeight="1">
      <c r="A95" s="80">
        <f t="shared" si="1"/>
        <v>90</v>
      </c>
      <c r="B95" s="52" t="s">
        <v>45</v>
      </c>
      <c r="C95" s="5" t="s">
        <v>40</v>
      </c>
      <c r="D95" s="5" t="s">
        <v>141</v>
      </c>
      <c r="E95" s="53">
        <v>200</v>
      </c>
      <c r="F95" s="90">
        <v>2350</v>
      </c>
    </row>
    <row r="96" spans="1:6" ht="21" customHeight="1">
      <c r="A96" s="80">
        <f t="shared" si="1"/>
        <v>91</v>
      </c>
      <c r="B96" s="84" t="s">
        <v>56</v>
      </c>
      <c r="C96" s="4" t="s">
        <v>57</v>
      </c>
      <c r="D96" s="5"/>
      <c r="E96" s="53"/>
      <c r="F96" s="91">
        <f>F97+F99</f>
        <v>25047.600000000002</v>
      </c>
    </row>
    <row r="97" spans="1:6" ht="15" customHeight="1">
      <c r="A97" s="80">
        <f t="shared" si="1"/>
        <v>92</v>
      </c>
      <c r="B97" s="51" t="s">
        <v>147</v>
      </c>
      <c r="C97" s="4" t="s">
        <v>146</v>
      </c>
      <c r="D97" s="5"/>
      <c r="E97" s="53"/>
      <c r="F97" s="91">
        <f>F98</f>
        <v>690.2</v>
      </c>
    </row>
    <row r="98" spans="1:6" ht="16.5" customHeight="1">
      <c r="A98" s="80">
        <f t="shared" si="1"/>
        <v>93</v>
      </c>
      <c r="B98" s="51" t="s">
        <v>37</v>
      </c>
      <c r="C98" s="4" t="s">
        <v>146</v>
      </c>
      <c r="D98" s="4" t="s">
        <v>122</v>
      </c>
      <c r="E98" s="53">
        <v>300</v>
      </c>
      <c r="F98" s="91">
        <v>690.2</v>
      </c>
    </row>
    <row r="99" spans="1:6" ht="15" customHeight="1">
      <c r="A99" s="80">
        <f t="shared" si="1"/>
        <v>94</v>
      </c>
      <c r="B99" s="51" t="s">
        <v>22</v>
      </c>
      <c r="C99" s="4" t="s">
        <v>23</v>
      </c>
      <c r="D99" s="4" t="s">
        <v>0</v>
      </c>
      <c r="E99" s="54"/>
      <c r="F99" s="89">
        <f>+F100+F102</f>
        <v>24357.4</v>
      </c>
    </row>
    <row r="100" spans="1:9" ht="27" customHeight="1">
      <c r="A100" s="80">
        <f t="shared" si="1"/>
        <v>95</v>
      </c>
      <c r="B100" s="51" t="s">
        <v>79</v>
      </c>
      <c r="C100" s="4" t="s">
        <v>23</v>
      </c>
      <c r="D100" s="4" t="s">
        <v>123</v>
      </c>
      <c r="E100" s="54"/>
      <c r="F100" s="89">
        <v>14264.1</v>
      </c>
      <c r="I100" s="55"/>
    </row>
    <row r="101" spans="1:6" ht="19.5" customHeight="1">
      <c r="A101" s="80">
        <f t="shared" si="1"/>
        <v>96</v>
      </c>
      <c r="B101" s="52" t="s">
        <v>80</v>
      </c>
      <c r="C101" s="5" t="s">
        <v>23</v>
      </c>
      <c r="D101" s="5" t="s">
        <v>123</v>
      </c>
      <c r="E101" s="53">
        <v>300</v>
      </c>
      <c r="F101" s="90">
        <f>F102</f>
        <v>10093.3</v>
      </c>
    </row>
    <row r="102" spans="1:6" ht="26.25" customHeight="1">
      <c r="A102" s="80">
        <f t="shared" si="1"/>
        <v>97</v>
      </c>
      <c r="B102" s="51" t="s">
        <v>81</v>
      </c>
      <c r="C102" s="4" t="s">
        <v>23</v>
      </c>
      <c r="D102" s="4" t="s">
        <v>124</v>
      </c>
      <c r="E102" s="54"/>
      <c r="F102" s="89">
        <f>F103</f>
        <v>10093.3</v>
      </c>
    </row>
    <row r="103" spans="1:6" ht="16.5" customHeight="1">
      <c r="A103" s="80">
        <f t="shared" si="1"/>
        <v>98</v>
      </c>
      <c r="B103" s="52" t="s">
        <v>58</v>
      </c>
      <c r="C103" s="5" t="s">
        <v>23</v>
      </c>
      <c r="D103" s="5" t="s">
        <v>124</v>
      </c>
      <c r="E103" s="53">
        <v>300</v>
      </c>
      <c r="F103" s="90">
        <v>10093.3</v>
      </c>
    </row>
    <row r="104" spans="1:6" ht="16.5" customHeight="1">
      <c r="A104" s="80">
        <f t="shared" si="1"/>
        <v>99</v>
      </c>
      <c r="B104" s="84" t="s">
        <v>70</v>
      </c>
      <c r="C104" s="4" t="s">
        <v>66</v>
      </c>
      <c r="D104" s="5"/>
      <c r="E104" s="53"/>
      <c r="F104" s="91">
        <f>F105</f>
        <v>0</v>
      </c>
    </row>
    <row r="105" spans="1:6" ht="15" customHeight="1">
      <c r="A105" s="80">
        <f t="shared" si="1"/>
        <v>100</v>
      </c>
      <c r="B105" s="51" t="s">
        <v>24</v>
      </c>
      <c r="C105" s="4" t="s">
        <v>25</v>
      </c>
      <c r="D105" s="4" t="s">
        <v>0</v>
      </c>
      <c r="E105" s="54"/>
      <c r="F105" s="89">
        <f>F106</f>
        <v>0</v>
      </c>
    </row>
    <row r="106" spans="1:6" ht="42" customHeight="1">
      <c r="A106" s="80">
        <f t="shared" si="1"/>
        <v>101</v>
      </c>
      <c r="B106" s="85" t="s">
        <v>106</v>
      </c>
      <c r="C106" s="4" t="s">
        <v>25</v>
      </c>
      <c r="D106" s="4" t="s">
        <v>89</v>
      </c>
      <c r="E106" s="54"/>
      <c r="F106" s="89">
        <f>F107</f>
        <v>0</v>
      </c>
    </row>
    <row r="107" spans="1:6" ht="15" customHeight="1">
      <c r="A107" s="80">
        <f t="shared" si="1"/>
        <v>102</v>
      </c>
      <c r="B107" s="52" t="s">
        <v>45</v>
      </c>
      <c r="C107" s="5" t="s">
        <v>25</v>
      </c>
      <c r="D107" s="5" t="s">
        <v>89</v>
      </c>
      <c r="E107" s="53">
        <v>200</v>
      </c>
      <c r="F107" s="90">
        <v>0</v>
      </c>
    </row>
    <row r="108" spans="1:6" ht="15" customHeight="1">
      <c r="A108" s="80">
        <f t="shared" si="1"/>
        <v>103</v>
      </c>
      <c r="B108" s="84" t="s">
        <v>67</v>
      </c>
      <c r="C108" s="4" t="s">
        <v>68</v>
      </c>
      <c r="D108" s="5"/>
      <c r="E108" s="53"/>
      <c r="F108" s="91">
        <f>F109</f>
        <v>3500</v>
      </c>
    </row>
    <row r="109" spans="1:6" ht="15" customHeight="1">
      <c r="A109" s="80">
        <f t="shared" si="1"/>
        <v>104</v>
      </c>
      <c r="B109" s="51" t="s">
        <v>26</v>
      </c>
      <c r="C109" s="4" t="s">
        <v>27</v>
      </c>
      <c r="D109" s="4" t="s">
        <v>0</v>
      </c>
      <c r="E109" s="54"/>
      <c r="F109" s="89">
        <f>F110</f>
        <v>3500</v>
      </c>
    </row>
    <row r="110" spans="1:6" ht="53.25" customHeight="1">
      <c r="A110" s="80">
        <f t="shared" si="1"/>
        <v>105</v>
      </c>
      <c r="B110" s="85" t="s">
        <v>110</v>
      </c>
      <c r="C110" s="4" t="s">
        <v>27</v>
      </c>
      <c r="D110" s="4"/>
      <c r="E110" s="54"/>
      <c r="F110" s="89">
        <f>F111+F113</f>
        <v>3500</v>
      </c>
    </row>
    <row r="111" spans="1:6" ht="15" customHeight="1">
      <c r="A111" s="80">
        <f t="shared" si="1"/>
        <v>106</v>
      </c>
      <c r="B111" s="51" t="s">
        <v>28</v>
      </c>
      <c r="C111" s="4" t="s">
        <v>27</v>
      </c>
      <c r="D111" s="4" t="s">
        <v>125</v>
      </c>
      <c r="E111" s="54"/>
      <c r="F111" s="89">
        <f>F112</f>
        <v>3168</v>
      </c>
    </row>
    <row r="112" spans="1:6" ht="15" customHeight="1">
      <c r="A112" s="80">
        <f t="shared" si="1"/>
        <v>107</v>
      </c>
      <c r="B112" s="52" t="s">
        <v>45</v>
      </c>
      <c r="C112" s="5" t="s">
        <v>27</v>
      </c>
      <c r="D112" s="5" t="s">
        <v>125</v>
      </c>
      <c r="E112" s="53">
        <v>200</v>
      </c>
      <c r="F112" s="90">
        <v>3168</v>
      </c>
    </row>
    <row r="113" spans="1:6" ht="15" customHeight="1">
      <c r="A113" s="80">
        <f t="shared" si="1"/>
        <v>108</v>
      </c>
      <c r="B113" s="51" t="s">
        <v>35</v>
      </c>
      <c r="C113" s="4" t="s">
        <v>27</v>
      </c>
      <c r="D113" s="4" t="s">
        <v>126</v>
      </c>
      <c r="E113" s="54"/>
      <c r="F113" s="89">
        <f>F114</f>
        <v>332</v>
      </c>
    </row>
    <row r="114" spans="1:6" ht="15" customHeight="1">
      <c r="A114" s="80">
        <f t="shared" si="1"/>
        <v>109</v>
      </c>
      <c r="B114" s="52" t="s">
        <v>45</v>
      </c>
      <c r="C114" s="5" t="s">
        <v>27</v>
      </c>
      <c r="D114" s="5" t="s">
        <v>126</v>
      </c>
      <c r="E114" s="53">
        <v>200</v>
      </c>
      <c r="F114" s="90">
        <v>332</v>
      </c>
    </row>
    <row r="115" spans="1:6" ht="15" customHeight="1" thickBot="1">
      <c r="A115" s="87"/>
      <c r="B115" s="88" t="s">
        <v>78</v>
      </c>
      <c r="C115" s="39" t="s">
        <v>0</v>
      </c>
      <c r="D115" s="39" t="s">
        <v>0</v>
      </c>
      <c r="E115" s="88"/>
      <c r="F115" s="92">
        <f>F6+F59+F67+F73+F77+F89+F96+F104+F108+F63</f>
        <v>119291.20000000001</v>
      </c>
    </row>
    <row r="117" spans="2:6" ht="15" customHeight="1">
      <c r="B117" s="7"/>
      <c r="C117" s="12"/>
      <c r="D117" s="113"/>
      <c r="E117" s="113"/>
      <c r="F117" s="114"/>
    </row>
    <row r="118" ht="12.75">
      <c r="B118" s="27"/>
    </row>
    <row r="119" ht="12.75" customHeight="1">
      <c r="F119" s="2"/>
    </row>
    <row r="120" ht="12.75">
      <c r="F120" s="6"/>
    </row>
  </sheetData>
  <sheetProtection/>
  <mergeCells count="4">
    <mergeCell ref="C1:G1"/>
    <mergeCell ref="B3:F3"/>
    <mergeCell ref="D117:F117"/>
    <mergeCell ref="B2:F2"/>
  </mergeCells>
  <printOptions/>
  <pageMargins left="0.25" right="0.25" top="0.75" bottom="0.75" header="0.3" footer="0.3"/>
  <pageSetup horizontalDpi="600" verticalDpi="600" orientation="portrait" paperSize="9" scale="55" r:id="rId1"/>
  <rowBreaks count="2" manualBreakCount="2">
    <brk id="62" max="5" man="1"/>
    <brk id="115" max="255" man="1"/>
  </rowBreaks>
</worksheet>
</file>

<file path=xl/worksheets/sheet2.xml><?xml version="1.0" encoding="utf-8"?>
<worksheet xmlns="http://schemas.openxmlformats.org/spreadsheetml/2006/main" xmlns:r="http://schemas.openxmlformats.org/officeDocument/2006/relationships">
  <dimension ref="A1:J119"/>
  <sheetViews>
    <sheetView zoomScale="86" zoomScaleNormal="86" zoomScalePageLayoutView="0" workbookViewId="0" topLeftCell="A76">
      <selection activeCell="B105" sqref="B105"/>
    </sheetView>
  </sheetViews>
  <sheetFormatPr defaultColWidth="9.140625" defaultRowHeight="12.75"/>
  <cols>
    <col min="1" max="1" width="5.140625" style="0" customWidth="1"/>
    <col min="2" max="2" width="110.8515625" style="25" customWidth="1"/>
    <col min="3" max="3" width="14.7109375" style="11" customWidth="1"/>
    <col min="4" max="4" width="13.421875" style="11" customWidth="1"/>
    <col min="5" max="6" width="13.00390625" style="1" customWidth="1"/>
    <col min="7" max="7" width="13.140625" style="0" customWidth="1"/>
    <col min="9" max="9" width="12.7109375" style="0" customWidth="1"/>
  </cols>
  <sheetData>
    <row r="1" spans="3:7" ht="21.75" customHeight="1">
      <c r="C1" s="109" t="s">
        <v>167</v>
      </c>
      <c r="D1" s="110"/>
      <c r="E1" s="110"/>
      <c r="F1" s="110"/>
      <c r="G1" s="110"/>
    </row>
    <row r="2" spans="3:7" ht="12.75" customHeight="1">
      <c r="C2" s="119" t="s">
        <v>163</v>
      </c>
      <c r="D2" s="120"/>
      <c r="E2" s="120"/>
      <c r="F2" s="120"/>
      <c r="G2" s="120"/>
    </row>
    <row r="3" spans="2:7" ht="25.5" customHeight="1">
      <c r="B3" s="116" t="s">
        <v>160</v>
      </c>
      <c r="C3" s="117"/>
      <c r="D3" s="117"/>
      <c r="E3" s="117"/>
      <c r="F3" s="117"/>
      <c r="G3" s="118"/>
    </row>
    <row r="4" ht="13.5" thickBot="1">
      <c r="F4" s="3"/>
    </row>
    <row r="5" spans="1:7" ht="39" customHeight="1" thickBot="1">
      <c r="A5" s="48" t="s">
        <v>75</v>
      </c>
      <c r="B5" s="49" t="s">
        <v>77</v>
      </c>
      <c r="C5" s="23" t="s">
        <v>30</v>
      </c>
      <c r="D5" s="23" t="s">
        <v>31</v>
      </c>
      <c r="E5" s="50" t="s">
        <v>36</v>
      </c>
      <c r="F5" s="46" t="s">
        <v>161</v>
      </c>
      <c r="G5" s="46" t="s">
        <v>162</v>
      </c>
    </row>
    <row r="6" spans="1:7" ht="27.75" customHeight="1">
      <c r="A6" s="47">
        <v>1</v>
      </c>
      <c r="B6" s="24" t="s">
        <v>42</v>
      </c>
      <c r="C6" s="21" t="s">
        <v>38</v>
      </c>
      <c r="D6" s="22"/>
      <c r="E6" s="32"/>
      <c r="F6" s="61">
        <f>F7+F12+F23+F36+F40+F43</f>
        <v>34913.28</v>
      </c>
      <c r="G6" s="61">
        <f>G7+G12+G23+G36+G40+G43</f>
        <v>34922.28</v>
      </c>
    </row>
    <row r="7" spans="1:7" ht="17.25" customHeight="1">
      <c r="A7" s="41">
        <f>A6+1</f>
        <v>2</v>
      </c>
      <c r="B7" s="13" t="s">
        <v>1</v>
      </c>
      <c r="C7" s="4" t="s">
        <v>2</v>
      </c>
      <c r="D7" s="4" t="s">
        <v>0</v>
      </c>
      <c r="E7" s="33"/>
      <c r="F7" s="59">
        <f>F8</f>
        <v>1236.7</v>
      </c>
      <c r="G7" s="59">
        <f>G8</f>
        <v>1236.7</v>
      </c>
    </row>
    <row r="8" spans="1:7" ht="17.25" customHeight="1">
      <c r="A8" s="41">
        <f aca="true" t="shared" si="0" ref="A8:A71">A7+1</f>
        <v>3</v>
      </c>
      <c r="B8" s="13" t="s">
        <v>71</v>
      </c>
      <c r="C8" s="4" t="s">
        <v>2</v>
      </c>
      <c r="D8" s="4" t="s">
        <v>101</v>
      </c>
      <c r="E8" s="33"/>
      <c r="F8" s="59">
        <f>F9</f>
        <v>1236.7</v>
      </c>
      <c r="G8" s="59">
        <f>G9</f>
        <v>1236.7</v>
      </c>
    </row>
    <row r="9" spans="1:7" ht="14.25" customHeight="1">
      <c r="A9" s="41">
        <f t="shared" si="0"/>
        <v>4</v>
      </c>
      <c r="B9" s="13" t="s">
        <v>3</v>
      </c>
      <c r="C9" s="4" t="s">
        <v>2</v>
      </c>
      <c r="D9" s="4" t="s">
        <v>96</v>
      </c>
      <c r="E9" s="33"/>
      <c r="F9" s="58">
        <f>F10+F11</f>
        <v>1236.7</v>
      </c>
      <c r="G9" s="58">
        <f>G10+G11</f>
        <v>1236.7</v>
      </c>
    </row>
    <row r="10" spans="1:7" ht="29.25" customHeight="1">
      <c r="A10" s="41">
        <f t="shared" si="0"/>
        <v>5</v>
      </c>
      <c r="B10" s="14" t="s">
        <v>72</v>
      </c>
      <c r="C10" s="5" t="s">
        <v>2</v>
      </c>
      <c r="D10" s="5" t="s">
        <v>96</v>
      </c>
      <c r="E10" s="34">
        <v>100</v>
      </c>
      <c r="F10" s="57">
        <v>1224.7</v>
      </c>
      <c r="G10" s="57">
        <v>1224.7</v>
      </c>
    </row>
    <row r="11" spans="1:7" ht="16.5" customHeight="1">
      <c r="A11" s="41">
        <f t="shared" si="0"/>
        <v>6</v>
      </c>
      <c r="B11" s="14" t="s">
        <v>45</v>
      </c>
      <c r="C11" s="5" t="s">
        <v>2</v>
      </c>
      <c r="D11" s="5" t="s">
        <v>96</v>
      </c>
      <c r="E11" s="34">
        <v>200</v>
      </c>
      <c r="F11" s="57">
        <v>12</v>
      </c>
      <c r="G11" s="57">
        <v>12</v>
      </c>
    </row>
    <row r="12" spans="1:7" ht="25.5" customHeight="1">
      <c r="A12" s="41">
        <f t="shared" si="0"/>
        <v>7</v>
      </c>
      <c r="B12" s="13" t="s">
        <v>4</v>
      </c>
      <c r="C12" s="4" t="s">
        <v>5</v>
      </c>
      <c r="D12" s="4" t="s">
        <v>0</v>
      </c>
      <c r="E12" s="33"/>
      <c r="F12" s="59">
        <f>F13+F19</f>
        <v>4447</v>
      </c>
      <c r="G12" s="59">
        <f>G13+G19</f>
        <v>4447</v>
      </c>
    </row>
    <row r="13" spans="1:7" ht="18" customHeight="1">
      <c r="A13" s="41">
        <f t="shared" si="0"/>
        <v>8</v>
      </c>
      <c r="B13" s="13" t="s">
        <v>71</v>
      </c>
      <c r="C13" s="4" t="s">
        <v>5</v>
      </c>
      <c r="D13" s="4" t="s">
        <v>102</v>
      </c>
      <c r="E13" s="33"/>
      <c r="F13" s="59">
        <f>F15+F17</f>
        <v>1311.6</v>
      </c>
      <c r="G13" s="59">
        <f>G15+G17</f>
        <v>1311.6</v>
      </c>
    </row>
    <row r="14" spans="1:7" ht="18" customHeight="1">
      <c r="A14" s="41">
        <f t="shared" si="0"/>
        <v>9</v>
      </c>
      <c r="B14" s="13" t="s">
        <v>61</v>
      </c>
      <c r="C14" s="4" t="s">
        <v>5</v>
      </c>
      <c r="D14" s="4" t="s">
        <v>97</v>
      </c>
      <c r="E14" s="33"/>
      <c r="F14" s="59">
        <f>F17+F15</f>
        <v>1311.6</v>
      </c>
      <c r="G14" s="59">
        <f>G17+G15</f>
        <v>1311.6</v>
      </c>
    </row>
    <row r="15" spans="1:7" ht="17.25" customHeight="1">
      <c r="A15" s="41">
        <f t="shared" si="0"/>
        <v>10</v>
      </c>
      <c r="B15" s="13" t="s">
        <v>46</v>
      </c>
      <c r="C15" s="4" t="s">
        <v>5</v>
      </c>
      <c r="D15" s="5" t="s">
        <v>97</v>
      </c>
      <c r="E15" s="33"/>
      <c r="F15" s="59">
        <f>F16</f>
        <v>1030.8</v>
      </c>
      <c r="G15" s="59">
        <f>G16</f>
        <v>1030.8</v>
      </c>
    </row>
    <row r="16" spans="1:7" ht="22.5" customHeight="1">
      <c r="A16" s="41">
        <f t="shared" si="0"/>
        <v>11</v>
      </c>
      <c r="B16" s="14" t="s">
        <v>72</v>
      </c>
      <c r="C16" s="5" t="s">
        <v>5</v>
      </c>
      <c r="D16" s="5" t="s">
        <v>97</v>
      </c>
      <c r="E16" s="34">
        <v>100</v>
      </c>
      <c r="F16" s="57">
        <v>1030.8</v>
      </c>
      <c r="G16" s="57">
        <v>1030.8</v>
      </c>
    </row>
    <row r="17" spans="1:7" ht="12" customHeight="1">
      <c r="A17" s="41">
        <f t="shared" si="0"/>
        <v>12</v>
      </c>
      <c r="B17" s="13" t="s">
        <v>29</v>
      </c>
      <c r="C17" s="4" t="s">
        <v>5</v>
      </c>
      <c r="D17" s="4" t="s">
        <v>98</v>
      </c>
      <c r="E17" s="33"/>
      <c r="F17" s="58">
        <f>F18</f>
        <v>280.8</v>
      </c>
      <c r="G17" s="58">
        <f>G18</f>
        <v>280.8</v>
      </c>
    </row>
    <row r="18" spans="1:7" ht="28.5" customHeight="1">
      <c r="A18" s="41">
        <f t="shared" si="0"/>
        <v>13</v>
      </c>
      <c r="B18" s="14" t="s">
        <v>72</v>
      </c>
      <c r="C18" s="5" t="s">
        <v>5</v>
      </c>
      <c r="D18" s="5" t="s">
        <v>98</v>
      </c>
      <c r="E18" s="34">
        <v>100</v>
      </c>
      <c r="F18" s="57">
        <v>280.8</v>
      </c>
      <c r="G18" s="57">
        <v>280.8</v>
      </c>
    </row>
    <row r="19" spans="1:7" ht="14.25" customHeight="1">
      <c r="A19" s="41">
        <f t="shared" si="0"/>
        <v>14</v>
      </c>
      <c r="B19" s="13" t="s">
        <v>6</v>
      </c>
      <c r="C19" s="4" t="s">
        <v>5</v>
      </c>
      <c r="D19" s="4" t="s">
        <v>105</v>
      </c>
      <c r="E19" s="33"/>
      <c r="F19" s="59">
        <f>F20+F21+F22</f>
        <v>3135.4</v>
      </c>
      <c r="G19" s="59">
        <f>G20+G21+G22</f>
        <v>3135.4</v>
      </c>
    </row>
    <row r="20" spans="1:7" ht="22.5" customHeight="1">
      <c r="A20" s="41">
        <f t="shared" si="0"/>
        <v>15</v>
      </c>
      <c r="B20" s="14" t="s">
        <v>72</v>
      </c>
      <c r="C20" s="5" t="s">
        <v>5</v>
      </c>
      <c r="D20" s="5" t="s">
        <v>105</v>
      </c>
      <c r="E20" s="34">
        <v>100</v>
      </c>
      <c r="F20" s="57">
        <v>1899.4</v>
      </c>
      <c r="G20" s="57">
        <v>1899.4</v>
      </c>
    </row>
    <row r="21" spans="1:7" ht="15" customHeight="1">
      <c r="A21" s="41">
        <f t="shared" si="0"/>
        <v>16</v>
      </c>
      <c r="B21" s="14" t="s">
        <v>45</v>
      </c>
      <c r="C21" s="5" t="s">
        <v>5</v>
      </c>
      <c r="D21" s="5" t="s">
        <v>105</v>
      </c>
      <c r="E21" s="34">
        <v>200</v>
      </c>
      <c r="F21" s="57">
        <v>1236</v>
      </c>
      <c r="G21" s="57">
        <v>1236</v>
      </c>
    </row>
    <row r="22" spans="1:7" ht="15" customHeight="1">
      <c r="A22" s="41">
        <f t="shared" si="0"/>
        <v>17</v>
      </c>
      <c r="B22" s="14" t="s">
        <v>47</v>
      </c>
      <c r="C22" s="5" t="s">
        <v>5</v>
      </c>
      <c r="D22" s="5" t="s">
        <v>105</v>
      </c>
      <c r="E22" s="34">
        <v>800</v>
      </c>
      <c r="F22" s="57">
        <v>0</v>
      </c>
      <c r="G22" s="57">
        <v>0</v>
      </c>
    </row>
    <row r="23" spans="1:7" ht="24.75" customHeight="1">
      <c r="A23" s="41">
        <f t="shared" si="0"/>
        <v>18</v>
      </c>
      <c r="B23" s="13" t="s">
        <v>7</v>
      </c>
      <c r="C23" s="4" t="s">
        <v>8</v>
      </c>
      <c r="D23" s="4" t="s">
        <v>0</v>
      </c>
      <c r="E23" s="33"/>
      <c r="F23" s="59">
        <f>F24+F27+F34+F31</f>
        <v>21247.4</v>
      </c>
      <c r="G23" s="59">
        <f>G24+G27+G34+G31</f>
        <v>21256.399999999998</v>
      </c>
    </row>
    <row r="24" spans="1:7" ht="15" customHeight="1">
      <c r="A24" s="41">
        <f t="shared" si="0"/>
        <v>19</v>
      </c>
      <c r="B24" s="13" t="s">
        <v>71</v>
      </c>
      <c r="C24" s="4" t="s">
        <v>8</v>
      </c>
      <c r="D24" s="4" t="s">
        <v>115</v>
      </c>
      <c r="E24" s="33"/>
      <c r="F24" s="59">
        <f>F25</f>
        <v>1224.7</v>
      </c>
      <c r="G24" s="59">
        <f>G25</f>
        <v>1224.7</v>
      </c>
    </row>
    <row r="25" spans="1:7" ht="17.25" customHeight="1">
      <c r="A25" s="41">
        <f t="shared" si="0"/>
        <v>20</v>
      </c>
      <c r="B25" s="13" t="s">
        <v>9</v>
      </c>
      <c r="C25" s="4" t="s">
        <v>8</v>
      </c>
      <c r="D25" s="4" t="s">
        <v>113</v>
      </c>
      <c r="E25" s="33"/>
      <c r="F25" s="58">
        <f>F26</f>
        <v>1224.7</v>
      </c>
      <c r="G25" s="58">
        <f>G26</f>
        <v>1224.7</v>
      </c>
    </row>
    <row r="26" spans="1:7" ht="24" customHeight="1">
      <c r="A26" s="41">
        <f t="shared" si="0"/>
        <v>21</v>
      </c>
      <c r="B26" s="14" t="s">
        <v>72</v>
      </c>
      <c r="C26" s="5" t="s">
        <v>8</v>
      </c>
      <c r="D26" s="5" t="s">
        <v>113</v>
      </c>
      <c r="E26" s="34">
        <v>100</v>
      </c>
      <c r="F26" s="57">
        <v>1224.7</v>
      </c>
      <c r="G26" s="57">
        <v>1224.7</v>
      </c>
    </row>
    <row r="27" spans="1:7" ht="15.75" customHeight="1">
      <c r="A27" s="41">
        <f t="shared" si="0"/>
        <v>22</v>
      </c>
      <c r="B27" s="13" t="s">
        <v>48</v>
      </c>
      <c r="C27" s="5" t="s">
        <v>8</v>
      </c>
      <c r="D27" s="4" t="s">
        <v>114</v>
      </c>
      <c r="E27" s="33"/>
      <c r="F27" s="58">
        <f>F28+F29+F30</f>
        <v>17405.1</v>
      </c>
      <c r="G27" s="58">
        <f>G28+G29+G30</f>
        <v>17405.1</v>
      </c>
    </row>
    <row r="28" spans="1:7" ht="25.5" customHeight="1">
      <c r="A28" s="41">
        <f t="shared" si="0"/>
        <v>23</v>
      </c>
      <c r="B28" s="14" t="s">
        <v>72</v>
      </c>
      <c r="C28" s="5" t="s">
        <v>8</v>
      </c>
      <c r="D28" s="5" t="s">
        <v>114</v>
      </c>
      <c r="E28" s="34">
        <v>100</v>
      </c>
      <c r="F28" s="57">
        <v>15140.4</v>
      </c>
      <c r="G28" s="57">
        <v>15140.4</v>
      </c>
    </row>
    <row r="29" spans="1:7" ht="13.5" customHeight="1">
      <c r="A29" s="41">
        <f t="shared" si="0"/>
        <v>24</v>
      </c>
      <c r="B29" s="14" t="s">
        <v>45</v>
      </c>
      <c r="C29" s="5" t="s">
        <v>8</v>
      </c>
      <c r="D29" s="5" t="s">
        <v>114</v>
      </c>
      <c r="E29" s="34">
        <v>200</v>
      </c>
      <c r="F29" s="62">
        <v>2264.7</v>
      </c>
      <c r="G29" s="62">
        <v>2264.7</v>
      </c>
    </row>
    <row r="30" spans="1:7" ht="18" customHeight="1">
      <c r="A30" s="41">
        <f t="shared" si="0"/>
        <v>25</v>
      </c>
      <c r="B30" s="14" t="s">
        <v>47</v>
      </c>
      <c r="C30" s="5" t="s">
        <v>8</v>
      </c>
      <c r="D30" s="5" t="s">
        <v>114</v>
      </c>
      <c r="E30" s="34">
        <v>800</v>
      </c>
      <c r="F30" s="62">
        <v>0</v>
      </c>
      <c r="G30" s="62">
        <v>0</v>
      </c>
    </row>
    <row r="31" spans="1:7" ht="24.75" customHeight="1">
      <c r="A31" s="41">
        <f t="shared" si="0"/>
        <v>26</v>
      </c>
      <c r="B31" s="13" t="s">
        <v>82</v>
      </c>
      <c r="C31" s="4" t="s">
        <v>8</v>
      </c>
      <c r="D31" s="4" t="s">
        <v>111</v>
      </c>
      <c r="E31" s="33"/>
      <c r="F31" s="59">
        <f>F32+F33</f>
        <v>2610.3999999999996</v>
      </c>
      <c r="G31" s="59">
        <f>G32+G33</f>
        <v>2618.7999999999997</v>
      </c>
    </row>
    <row r="32" spans="1:7" ht="24" customHeight="1">
      <c r="A32" s="41">
        <f t="shared" si="0"/>
        <v>27</v>
      </c>
      <c r="B32" s="14" t="s">
        <v>72</v>
      </c>
      <c r="C32" s="5" t="s">
        <v>8</v>
      </c>
      <c r="D32" s="5" t="s">
        <v>111</v>
      </c>
      <c r="E32" s="34">
        <v>100</v>
      </c>
      <c r="F32" s="63">
        <v>2405.2</v>
      </c>
      <c r="G32" s="63">
        <v>2405.2</v>
      </c>
    </row>
    <row r="33" spans="1:7" ht="18" customHeight="1">
      <c r="A33" s="41">
        <f t="shared" si="0"/>
        <v>28</v>
      </c>
      <c r="B33" s="14" t="s">
        <v>45</v>
      </c>
      <c r="C33" s="5" t="s">
        <v>8</v>
      </c>
      <c r="D33" s="5" t="s">
        <v>111</v>
      </c>
      <c r="E33" s="34">
        <v>200</v>
      </c>
      <c r="F33" s="57">
        <v>205.2</v>
      </c>
      <c r="G33" s="57">
        <v>213.6</v>
      </c>
    </row>
    <row r="34" spans="1:7" ht="25.5" customHeight="1">
      <c r="A34" s="41">
        <f t="shared" si="0"/>
        <v>29</v>
      </c>
      <c r="B34" s="13" t="s">
        <v>108</v>
      </c>
      <c r="C34" s="4" t="s">
        <v>8</v>
      </c>
      <c r="D34" s="4" t="s">
        <v>112</v>
      </c>
      <c r="E34" s="34"/>
      <c r="F34" s="59">
        <f>F35</f>
        <v>7.2</v>
      </c>
      <c r="G34" s="59">
        <f>G35</f>
        <v>7.8</v>
      </c>
    </row>
    <row r="35" spans="1:7" ht="17.25" customHeight="1">
      <c r="A35" s="41">
        <f t="shared" si="0"/>
        <v>30</v>
      </c>
      <c r="B35" s="14" t="s">
        <v>45</v>
      </c>
      <c r="C35" s="5" t="s">
        <v>8</v>
      </c>
      <c r="D35" s="5" t="s">
        <v>112</v>
      </c>
      <c r="E35" s="34">
        <v>200</v>
      </c>
      <c r="F35" s="57">
        <v>7.2</v>
      </c>
      <c r="G35" s="57">
        <v>7.8</v>
      </c>
    </row>
    <row r="36" spans="1:7" ht="17.25" customHeight="1">
      <c r="A36" s="41">
        <f t="shared" si="0"/>
        <v>31</v>
      </c>
      <c r="B36" s="20" t="s">
        <v>69</v>
      </c>
      <c r="C36" s="9" t="s">
        <v>34</v>
      </c>
      <c r="D36" s="10"/>
      <c r="E36" s="35"/>
      <c r="F36" s="64">
        <f aca="true" t="shared" si="1" ref="F36:G38">F37</f>
        <v>2214.3</v>
      </c>
      <c r="G36" s="64">
        <f t="shared" si="1"/>
        <v>2214.3</v>
      </c>
    </row>
    <row r="37" spans="1:7" ht="17.25" customHeight="1">
      <c r="A37" s="41">
        <f t="shared" si="0"/>
        <v>32</v>
      </c>
      <c r="B37" s="20" t="s">
        <v>59</v>
      </c>
      <c r="C37" s="9" t="s">
        <v>34</v>
      </c>
      <c r="D37" s="4" t="s">
        <v>103</v>
      </c>
      <c r="E37" s="35"/>
      <c r="F37" s="65">
        <f t="shared" si="1"/>
        <v>2214.3</v>
      </c>
      <c r="G37" s="65">
        <f t="shared" si="1"/>
        <v>2214.3</v>
      </c>
    </row>
    <row r="38" spans="1:7" ht="27" customHeight="1">
      <c r="A38" s="41">
        <f t="shared" si="0"/>
        <v>33</v>
      </c>
      <c r="B38" s="20" t="s">
        <v>109</v>
      </c>
      <c r="C38" s="9" t="s">
        <v>34</v>
      </c>
      <c r="D38" s="4" t="s">
        <v>104</v>
      </c>
      <c r="E38" s="35"/>
      <c r="F38" s="65">
        <f t="shared" si="1"/>
        <v>2214.3</v>
      </c>
      <c r="G38" s="65">
        <f t="shared" si="1"/>
        <v>2214.3</v>
      </c>
    </row>
    <row r="39" spans="1:7" ht="22.5" customHeight="1">
      <c r="A39" s="41">
        <f t="shared" si="0"/>
        <v>34</v>
      </c>
      <c r="B39" s="14" t="s">
        <v>72</v>
      </c>
      <c r="C39" s="9" t="s">
        <v>34</v>
      </c>
      <c r="D39" s="5" t="s">
        <v>104</v>
      </c>
      <c r="E39" s="36" t="s">
        <v>76</v>
      </c>
      <c r="F39" s="66">
        <v>2214.3</v>
      </c>
      <c r="G39" s="66">
        <v>2214.3</v>
      </c>
    </row>
    <row r="40" spans="1:7" ht="15" customHeight="1">
      <c r="A40" s="41">
        <f t="shared" si="0"/>
        <v>35</v>
      </c>
      <c r="B40" s="13" t="s">
        <v>10</v>
      </c>
      <c r="C40" s="4" t="s">
        <v>11</v>
      </c>
      <c r="D40" s="4" t="s">
        <v>0</v>
      </c>
      <c r="E40" s="33"/>
      <c r="F40" s="59">
        <f>F42</f>
        <v>10</v>
      </c>
      <c r="G40" s="59">
        <f>G42</f>
        <v>10</v>
      </c>
    </row>
    <row r="41" spans="1:7" ht="15" customHeight="1">
      <c r="A41" s="41">
        <f t="shared" si="0"/>
        <v>36</v>
      </c>
      <c r="B41" s="13" t="s">
        <v>49</v>
      </c>
      <c r="C41" s="4" t="s">
        <v>11</v>
      </c>
      <c r="D41" s="4" t="s">
        <v>99</v>
      </c>
      <c r="E41" s="33"/>
      <c r="F41" s="59">
        <f>F42</f>
        <v>10</v>
      </c>
      <c r="G41" s="59">
        <f>G42</f>
        <v>10</v>
      </c>
    </row>
    <row r="42" spans="1:7" ht="15" customHeight="1">
      <c r="A42" s="41">
        <f t="shared" si="0"/>
        <v>37</v>
      </c>
      <c r="B42" s="14" t="s">
        <v>47</v>
      </c>
      <c r="C42" s="5" t="s">
        <v>11</v>
      </c>
      <c r="D42" s="5" t="s">
        <v>99</v>
      </c>
      <c r="E42" s="34">
        <v>800</v>
      </c>
      <c r="F42" s="67">
        <v>10</v>
      </c>
      <c r="G42" s="67">
        <v>10</v>
      </c>
    </row>
    <row r="43" spans="1:7" ht="15" customHeight="1">
      <c r="A43" s="41">
        <f t="shared" si="0"/>
        <v>38</v>
      </c>
      <c r="B43" s="31" t="s">
        <v>12</v>
      </c>
      <c r="C43" s="4" t="s">
        <v>13</v>
      </c>
      <c r="D43" s="4" t="s">
        <v>0</v>
      </c>
      <c r="E43" s="33"/>
      <c r="F43" s="59">
        <f>F44+F46+F48+F50+F52+F589+F54+F56+F58</f>
        <v>5757.88</v>
      </c>
      <c r="G43" s="59">
        <f>G44+G46+G48+G50+G52+G589+G54+G56+G58</f>
        <v>5757.88</v>
      </c>
    </row>
    <row r="44" spans="1:7" ht="12.75" customHeight="1">
      <c r="A44" s="41">
        <f t="shared" si="0"/>
        <v>39</v>
      </c>
      <c r="B44" s="13" t="s">
        <v>39</v>
      </c>
      <c r="C44" s="4" t="s">
        <v>13</v>
      </c>
      <c r="D44" s="4" t="s">
        <v>100</v>
      </c>
      <c r="E44" s="33"/>
      <c r="F44" s="68">
        <f>F45</f>
        <v>150</v>
      </c>
      <c r="G44" s="68">
        <f>G45</f>
        <v>150</v>
      </c>
    </row>
    <row r="45" spans="1:7" ht="15" customHeight="1">
      <c r="A45" s="41">
        <f t="shared" si="0"/>
        <v>40</v>
      </c>
      <c r="B45" s="14" t="s">
        <v>45</v>
      </c>
      <c r="C45" s="5" t="s">
        <v>13</v>
      </c>
      <c r="D45" s="5" t="s">
        <v>100</v>
      </c>
      <c r="E45" s="34">
        <v>200</v>
      </c>
      <c r="F45" s="57">
        <v>150</v>
      </c>
      <c r="G45" s="57">
        <v>150</v>
      </c>
    </row>
    <row r="46" spans="1:7" ht="18.75" customHeight="1">
      <c r="A46" s="41">
        <f t="shared" si="0"/>
        <v>41</v>
      </c>
      <c r="B46" s="13" t="s">
        <v>73</v>
      </c>
      <c r="C46" s="4" t="s">
        <v>13</v>
      </c>
      <c r="D46" s="4" t="s">
        <v>134</v>
      </c>
      <c r="E46" s="33"/>
      <c r="F46" s="59">
        <f>F47</f>
        <v>84</v>
      </c>
      <c r="G46" s="59">
        <f>G47</f>
        <v>84</v>
      </c>
    </row>
    <row r="47" spans="1:7" ht="16.5" customHeight="1">
      <c r="A47" s="41">
        <f t="shared" si="0"/>
        <v>42</v>
      </c>
      <c r="B47" s="14" t="s">
        <v>47</v>
      </c>
      <c r="C47" s="5" t="s">
        <v>13</v>
      </c>
      <c r="D47" s="5" t="s">
        <v>134</v>
      </c>
      <c r="E47" s="34">
        <v>800</v>
      </c>
      <c r="F47" s="57">
        <v>84</v>
      </c>
      <c r="G47" s="57">
        <v>84</v>
      </c>
    </row>
    <row r="48" spans="1:7" ht="21" customHeight="1">
      <c r="A48" s="41">
        <f t="shared" si="0"/>
        <v>43</v>
      </c>
      <c r="B48" s="13" t="s">
        <v>150</v>
      </c>
      <c r="C48" s="4" t="s">
        <v>13</v>
      </c>
      <c r="D48" s="4" t="s">
        <v>136</v>
      </c>
      <c r="E48" s="33"/>
      <c r="F48" s="59">
        <f>F49</f>
        <v>500</v>
      </c>
      <c r="G48" s="59">
        <f>G49</f>
        <v>500</v>
      </c>
    </row>
    <row r="49" spans="1:7" ht="15" customHeight="1">
      <c r="A49" s="41">
        <f t="shared" si="0"/>
        <v>44</v>
      </c>
      <c r="B49" s="14" t="s">
        <v>45</v>
      </c>
      <c r="C49" s="5" t="s">
        <v>13</v>
      </c>
      <c r="D49" s="5" t="s">
        <v>136</v>
      </c>
      <c r="E49" s="34">
        <v>100</v>
      </c>
      <c r="F49" s="63">
        <v>500</v>
      </c>
      <c r="G49" s="63">
        <v>500</v>
      </c>
    </row>
    <row r="50" spans="1:7" ht="24" customHeight="1">
      <c r="A50" s="41">
        <f t="shared" si="0"/>
        <v>45</v>
      </c>
      <c r="B50" s="13" t="s">
        <v>129</v>
      </c>
      <c r="C50" s="5" t="s">
        <v>13</v>
      </c>
      <c r="D50" s="4" t="s">
        <v>130</v>
      </c>
      <c r="E50" s="33"/>
      <c r="F50" s="69">
        <f>F51</f>
        <v>2838.88</v>
      </c>
      <c r="G50" s="69">
        <f>G51</f>
        <v>2838.88</v>
      </c>
    </row>
    <row r="51" spans="1:7" ht="28.5" customHeight="1">
      <c r="A51" s="41">
        <f t="shared" si="0"/>
        <v>46</v>
      </c>
      <c r="B51" s="14" t="s">
        <v>72</v>
      </c>
      <c r="C51" s="5" t="s">
        <v>13</v>
      </c>
      <c r="D51" s="5" t="s">
        <v>130</v>
      </c>
      <c r="E51" s="34">
        <v>200</v>
      </c>
      <c r="F51" s="67">
        <v>2838.88</v>
      </c>
      <c r="G51" s="67">
        <v>2838.88</v>
      </c>
    </row>
    <row r="52" spans="1:7" ht="36.75" customHeight="1">
      <c r="A52" s="41">
        <f t="shared" si="0"/>
        <v>47</v>
      </c>
      <c r="B52" s="16" t="s">
        <v>151</v>
      </c>
      <c r="C52" s="4" t="s">
        <v>13</v>
      </c>
      <c r="D52" s="4" t="s">
        <v>88</v>
      </c>
      <c r="E52" s="33"/>
      <c r="F52" s="59">
        <f>F53</f>
        <v>500</v>
      </c>
      <c r="G52" s="59">
        <f>G53</f>
        <v>500</v>
      </c>
    </row>
    <row r="53" spans="1:7" ht="19.5" customHeight="1">
      <c r="A53" s="41">
        <f t="shared" si="0"/>
        <v>48</v>
      </c>
      <c r="B53" s="14" t="s">
        <v>45</v>
      </c>
      <c r="C53" s="5" t="s">
        <v>13</v>
      </c>
      <c r="D53" s="5" t="s">
        <v>88</v>
      </c>
      <c r="E53" s="34">
        <v>100</v>
      </c>
      <c r="F53" s="63">
        <v>500</v>
      </c>
      <c r="G53" s="63">
        <v>500</v>
      </c>
    </row>
    <row r="54" spans="1:7" ht="33.75" customHeight="1">
      <c r="A54" s="41">
        <f t="shared" si="0"/>
        <v>49</v>
      </c>
      <c r="B54" s="16" t="s">
        <v>165</v>
      </c>
      <c r="C54" s="4" t="s">
        <v>13</v>
      </c>
      <c r="D54" s="4" t="s">
        <v>137</v>
      </c>
      <c r="E54" s="34"/>
      <c r="F54" s="59">
        <f>F55</f>
        <v>15</v>
      </c>
      <c r="G54" s="59">
        <f>G55</f>
        <v>15</v>
      </c>
    </row>
    <row r="55" spans="1:7" ht="19.5" customHeight="1">
      <c r="A55" s="41">
        <f t="shared" si="0"/>
        <v>50</v>
      </c>
      <c r="B55" s="14" t="s">
        <v>45</v>
      </c>
      <c r="C55" s="5" t="s">
        <v>13</v>
      </c>
      <c r="D55" s="5" t="s">
        <v>137</v>
      </c>
      <c r="E55" s="34">
        <v>200</v>
      </c>
      <c r="F55" s="63">
        <v>15</v>
      </c>
      <c r="G55" s="63">
        <v>15</v>
      </c>
    </row>
    <row r="56" spans="1:7" ht="54.75" customHeight="1">
      <c r="A56" s="41">
        <f t="shared" si="0"/>
        <v>51</v>
      </c>
      <c r="B56" s="13" t="s">
        <v>152</v>
      </c>
      <c r="C56" s="4" t="s">
        <v>13</v>
      </c>
      <c r="D56" s="4" t="s">
        <v>139</v>
      </c>
      <c r="E56" s="34"/>
      <c r="F56" s="59">
        <f>F57</f>
        <v>170</v>
      </c>
      <c r="G56" s="59">
        <f>G57</f>
        <v>170</v>
      </c>
    </row>
    <row r="57" spans="1:7" ht="19.5" customHeight="1">
      <c r="A57" s="41">
        <f t="shared" si="0"/>
        <v>52</v>
      </c>
      <c r="B57" s="14" t="s">
        <v>45</v>
      </c>
      <c r="C57" s="5" t="s">
        <v>13</v>
      </c>
      <c r="D57" s="5" t="s">
        <v>139</v>
      </c>
      <c r="E57" s="34">
        <v>200</v>
      </c>
      <c r="F57" s="63">
        <v>170</v>
      </c>
      <c r="G57" s="63">
        <v>170</v>
      </c>
    </row>
    <row r="58" spans="1:7" ht="20.25" customHeight="1">
      <c r="A58" s="41">
        <f t="shared" si="0"/>
        <v>53</v>
      </c>
      <c r="B58" s="51" t="s">
        <v>131</v>
      </c>
      <c r="C58" s="4" t="s">
        <v>13</v>
      </c>
      <c r="D58" s="4" t="s">
        <v>132</v>
      </c>
      <c r="E58" s="33"/>
      <c r="F58" s="59">
        <f>F59</f>
        <v>1500</v>
      </c>
      <c r="G58" s="59">
        <f>G59</f>
        <v>1500</v>
      </c>
    </row>
    <row r="59" spans="1:7" ht="16.5" customHeight="1">
      <c r="A59" s="41">
        <f t="shared" si="0"/>
        <v>54</v>
      </c>
      <c r="B59" s="52" t="s">
        <v>47</v>
      </c>
      <c r="C59" s="5" t="s">
        <v>13</v>
      </c>
      <c r="D59" s="5" t="s">
        <v>132</v>
      </c>
      <c r="E59" s="34">
        <v>800</v>
      </c>
      <c r="F59" s="63">
        <v>1500</v>
      </c>
      <c r="G59" s="63">
        <v>1500</v>
      </c>
    </row>
    <row r="60" spans="1:7" ht="14.25" customHeight="1">
      <c r="A60" s="41">
        <f t="shared" si="0"/>
        <v>55</v>
      </c>
      <c r="B60" s="31" t="s">
        <v>74</v>
      </c>
      <c r="C60" s="4" t="s">
        <v>62</v>
      </c>
      <c r="D60" s="5"/>
      <c r="E60" s="34"/>
      <c r="F60" s="59">
        <f aca="true" t="shared" si="2" ref="F60:G62">F61</f>
        <v>450</v>
      </c>
      <c r="G60" s="59">
        <f t="shared" si="2"/>
        <v>450</v>
      </c>
    </row>
    <row r="61" spans="1:7" ht="15" customHeight="1">
      <c r="A61" s="41">
        <f t="shared" si="0"/>
        <v>56</v>
      </c>
      <c r="B61" s="13" t="s">
        <v>14</v>
      </c>
      <c r="C61" s="4" t="s">
        <v>15</v>
      </c>
      <c r="D61" s="4" t="s">
        <v>0</v>
      </c>
      <c r="E61" s="33"/>
      <c r="F61" s="59">
        <f t="shared" si="2"/>
        <v>450</v>
      </c>
      <c r="G61" s="59">
        <f t="shared" si="2"/>
        <v>450</v>
      </c>
    </row>
    <row r="62" spans="1:7" ht="70.5" customHeight="1">
      <c r="A62" s="41">
        <f t="shared" si="0"/>
        <v>57</v>
      </c>
      <c r="B62" s="16" t="s">
        <v>153</v>
      </c>
      <c r="C62" s="4" t="s">
        <v>15</v>
      </c>
      <c r="D62" s="4" t="s">
        <v>83</v>
      </c>
      <c r="E62" s="34"/>
      <c r="F62" s="59">
        <f t="shared" si="2"/>
        <v>450</v>
      </c>
      <c r="G62" s="59">
        <f t="shared" si="2"/>
        <v>450</v>
      </c>
    </row>
    <row r="63" spans="1:7" ht="15" customHeight="1">
      <c r="A63" s="41">
        <f t="shared" si="0"/>
        <v>58</v>
      </c>
      <c r="B63" s="14" t="s">
        <v>45</v>
      </c>
      <c r="C63" s="5" t="s">
        <v>15</v>
      </c>
      <c r="D63" s="5" t="s">
        <v>84</v>
      </c>
      <c r="E63" s="34">
        <v>200</v>
      </c>
      <c r="F63" s="57">
        <v>450</v>
      </c>
      <c r="G63" s="57">
        <v>450</v>
      </c>
    </row>
    <row r="64" spans="1:7" ht="15" customHeight="1">
      <c r="A64" s="41">
        <f t="shared" si="0"/>
        <v>59</v>
      </c>
      <c r="B64" s="13" t="s">
        <v>127</v>
      </c>
      <c r="C64" s="4" t="s">
        <v>116</v>
      </c>
      <c r="D64" s="4"/>
      <c r="E64" s="33"/>
      <c r="F64" s="58">
        <f aca="true" t="shared" si="3" ref="F64:G66">F65</f>
        <v>100</v>
      </c>
      <c r="G64" s="58">
        <f t="shared" si="3"/>
        <v>100</v>
      </c>
    </row>
    <row r="65" spans="1:7" ht="15" customHeight="1">
      <c r="A65" s="41">
        <f t="shared" si="0"/>
        <v>60</v>
      </c>
      <c r="B65" s="13" t="s">
        <v>117</v>
      </c>
      <c r="C65" s="4" t="s">
        <v>118</v>
      </c>
      <c r="D65" s="4"/>
      <c r="E65" s="33"/>
      <c r="F65" s="58">
        <f t="shared" si="3"/>
        <v>100</v>
      </c>
      <c r="G65" s="58">
        <f t="shared" si="3"/>
        <v>100</v>
      </c>
    </row>
    <row r="66" spans="1:7" ht="33" customHeight="1">
      <c r="A66" s="41">
        <f t="shared" si="0"/>
        <v>61</v>
      </c>
      <c r="B66" s="13" t="s">
        <v>154</v>
      </c>
      <c r="C66" s="4" t="s">
        <v>118</v>
      </c>
      <c r="D66" s="4" t="s">
        <v>119</v>
      </c>
      <c r="E66" s="33"/>
      <c r="F66" s="58">
        <f t="shared" si="3"/>
        <v>100</v>
      </c>
      <c r="G66" s="58">
        <f t="shared" si="3"/>
        <v>100</v>
      </c>
    </row>
    <row r="67" spans="1:7" ht="15" customHeight="1">
      <c r="A67" s="41">
        <f t="shared" si="0"/>
        <v>62</v>
      </c>
      <c r="B67" s="14" t="s">
        <v>45</v>
      </c>
      <c r="C67" s="5" t="s">
        <v>118</v>
      </c>
      <c r="D67" s="5" t="s">
        <v>119</v>
      </c>
      <c r="E67" s="34">
        <v>200</v>
      </c>
      <c r="F67" s="57">
        <v>100</v>
      </c>
      <c r="G67" s="57">
        <v>100</v>
      </c>
    </row>
    <row r="68" spans="1:7" ht="15" customHeight="1">
      <c r="A68" s="41">
        <f t="shared" si="0"/>
        <v>63</v>
      </c>
      <c r="B68" s="31" t="s">
        <v>63</v>
      </c>
      <c r="C68" s="4" t="s">
        <v>64</v>
      </c>
      <c r="D68" s="28"/>
      <c r="E68" s="43"/>
      <c r="F68" s="105">
        <f>F69</f>
        <v>25002.12</v>
      </c>
      <c r="G68" s="105">
        <f>G69</f>
        <v>26298.52</v>
      </c>
    </row>
    <row r="69" spans="1:7" ht="15.75" customHeight="1">
      <c r="A69" s="41">
        <f t="shared" si="0"/>
        <v>64</v>
      </c>
      <c r="B69" s="17" t="s">
        <v>16</v>
      </c>
      <c r="C69" s="30" t="s">
        <v>17</v>
      </c>
      <c r="D69" s="29" t="s">
        <v>0</v>
      </c>
      <c r="E69" s="44"/>
      <c r="F69" s="106">
        <f>F70+F72</f>
        <v>25002.12</v>
      </c>
      <c r="G69" s="106">
        <f>G70+G72</f>
        <v>26298.52</v>
      </c>
    </row>
    <row r="70" spans="1:7" ht="30.75" customHeight="1">
      <c r="A70" s="41">
        <f t="shared" si="0"/>
        <v>65</v>
      </c>
      <c r="B70" s="16" t="s">
        <v>51</v>
      </c>
      <c r="C70" s="4" t="s">
        <v>17</v>
      </c>
      <c r="D70" s="4" t="s">
        <v>86</v>
      </c>
      <c r="E70" s="33"/>
      <c r="F70" s="59">
        <f>F71</f>
        <v>24502.12</v>
      </c>
      <c r="G70" s="59">
        <f>G71</f>
        <v>25798.52</v>
      </c>
    </row>
    <row r="71" spans="1:7" ht="15" customHeight="1">
      <c r="A71" s="41">
        <f t="shared" si="0"/>
        <v>66</v>
      </c>
      <c r="B71" s="14" t="s">
        <v>45</v>
      </c>
      <c r="C71" s="5" t="s">
        <v>17</v>
      </c>
      <c r="D71" s="5" t="s">
        <v>86</v>
      </c>
      <c r="E71" s="34">
        <v>200</v>
      </c>
      <c r="F71" s="70">
        <v>24502.12</v>
      </c>
      <c r="G71" s="70">
        <v>25798.52</v>
      </c>
    </row>
    <row r="72" spans="1:7" ht="35.25" customHeight="1">
      <c r="A72" s="41">
        <f aca="true" t="shared" si="4" ref="A72:A115">A71+1</f>
        <v>67</v>
      </c>
      <c r="B72" s="16" t="s">
        <v>157</v>
      </c>
      <c r="C72" s="4" t="s">
        <v>17</v>
      </c>
      <c r="D72" s="4" t="s">
        <v>120</v>
      </c>
      <c r="E72" s="33"/>
      <c r="F72" s="71">
        <f>F73</f>
        <v>500</v>
      </c>
      <c r="G72" s="71">
        <f>G73</f>
        <v>500</v>
      </c>
    </row>
    <row r="73" spans="1:7" ht="15" customHeight="1">
      <c r="A73" s="41">
        <f t="shared" si="4"/>
        <v>68</v>
      </c>
      <c r="B73" s="14" t="s">
        <v>45</v>
      </c>
      <c r="C73" s="5" t="s">
        <v>17</v>
      </c>
      <c r="D73" s="5" t="s">
        <v>120</v>
      </c>
      <c r="E73" s="34">
        <v>200</v>
      </c>
      <c r="F73" s="72">
        <v>500</v>
      </c>
      <c r="G73" s="72">
        <v>500</v>
      </c>
    </row>
    <row r="74" spans="1:7" ht="15" customHeight="1">
      <c r="A74" s="41">
        <f t="shared" si="4"/>
        <v>69</v>
      </c>
      <c r="B74" s="31" t="s">
        <v>90</v>
      </c>
      <c r="C74" s="30" t="s">
        <v>91</v>
      </c>
      <c r="D74" s="5"/>
      <c r="E74" s="34"/>
      <c r="F74" s="73">
        <f aca="true" t="shared" si="5" ref="F74:G76">F75</f>
        <v>100</v>
      </c>
      <c r="G74" s="73">
        <f t="shared" si="5"/>
        <v>100</v>
      </c>
    </row>
    <row r="75" spans="1:7" ht="15" customHeight="1">
      <c r="A75" s="41">
        <f t="shared" si="4"/>
        <v>70</v>
      </c>
      <c r="B75" s="13" t="s">
        <v>92</v>
      </c>
      <c r="C75" s="4" t="s">
        <v>93</v>
      </c>
      <c r="D75" s="5"/>
      <c r="E75" s="34"/>
      <c r="F75" s="73">
        <f t="shared" si="5"/>
        <v>100</v>
      </c>
      <c r="G75" s="73">
        <f t="shared" si="5"/>
        <v>100</v>
      </c>
    </row>
    <row r="76" spans="1:7" ht="30.75" customHeight="1">
      <c r="A76" s="41">
        <f t="shared" si="4"/>
        <v>71</v>
      </c>
      <c r="B76" s="16" t="s">
        <v>155</v>
      </c>
      <c r="C76" s="4" t="s">
        <v>93</v>
      </c>
      <c r="D76" s="4" t="s">
        <v>95</v>
      </c>
      <c r="E76" s="34"/>
      <c r="F76" s="73">
        <f t="shared" si="5"/>
        <v>100</v>
      </c>
      <c r="G76" s="73">
        <f t="shared" si="5"/>
        <v>100</v>
      </c>
    </row>
    <row r="77" spans="1:7" ht="15" customHeight="1">
      <c r="A77" s="41">
        <f t="shared" si="4"/>
        <v>72</v>
      </c>
      <c r="B77" s="14" t="s">
        <v>45</v>
      </c>
      <c r="C77" s="4" t="s">
        <v>93</v>
      </c>
      <c r="D77" s="5" t="s">
        <v>95</v>
      </c>
      <c r="E77" s="34"/>
      <c r="F77" s="72">
        <v>100</v>
      </c>
      <c r="G77" s="72">
        <v>100</v>
      </c>
    </row>
    <row r="78" spans="1:7" ht="18" customHeight="1">
      <c r="A78" s="41">
        <f t="shared" si="4"/>
        <v>73</v>
      </c>
      <c r="B78" s="31" t="s">
        <v>44</v>
      </c>
      <c r="C78" s="4" t="s">
        <v>43</v>
      </c>
      <c r="D78" s="5"/>
      <c r="E78" s="34"/>
      <c r="F78" s="73">
        <f>F79+F82+F85</f>
        <v>2150</v>
      </c>
      <c r="G78" s="73">
        <f>G79+G82+G85</f>
        <v>2150</v>
      </c>
    </row>
    <row r="79" spans="1:7" ht="15.75" customHeight="1">
      <c r="A79" s="41">
        <f t="shared" si="4"/>
        <v>74</v>
      </c>
      <c r="B79" s="13" t="s">
        <v>33</v>
      </c>
      <c r="C79" s="4" t="s">
        <v>32</v>
      </c>
      <c r="D79" s="4"/>
      <c r="E79" s="37"/>
      <c r="F79" s="73">
        <f>F80</f>
        <v>150</v>
      </c>
      <c r="G79" s="73">
        <f>G80</f>
        <v>150</v>
      </c>
    </row>
    <row r="80" spans="1:7" ht="55.5" customHeight="1">
      <c r="A80" s="41">
        <f t="shared" si="4"/>
        <v>75</v>
      </c>
      <c r="B80" s="18" t="s">
        <v>156</v>
      </c>
      <c r="C80" s="4" t="s">
        <v>32</v>
      </c>
      <c r="D80" s="4" t="s">
        <v>121</v>
      </c>
      <c r="E80" s="37"/>
      <c r="F80" s="73">
        <f>F81</f>
        <v>150</v>
      </c>
      <c r="G80" s="73">
        <f>G81</f>
        <v>150</v>
      </c>
    </row>
    <row r="81" spans="1:7" ht="19.5" customHeight="1">
      <c r="A81" s="41">
        <f t="shared" si="4"/>
        <v>76</v>
      </c>
      <c r="B81" s="14" t="s">
        <v>45</v>
      </c>
      <c r="C81" s="5" t="s">
        <v>32</v>
      </c>
      <c r="D81" s="5" t="s">
        <v>121</v>
      </c>
      <c r="E81" s="38" t="s">
        <v>50</v>
      </c>
      <c r="F81" s="72">
        <v>150</v>
      </c>
      <c r="G81" s="72">
        <v>150</v>
      </c>
    </row>
    <row r="82" spans="1:7" ht="15" customHeight="1">
      <c r="A82" s="41">
        <f t="shared" si="4"/>
        <v>77</v>
      </c>
      <c r="B82" s="13" t="s">
        <v>18</v>
      </c>
      <c r="C82" s="4" t="s">
        <v>19</v>
      </c>
      <c r="D82" s="4" t="s">
        <v>0</v>
      </c>
      <c r="E82" s="33"/>
      <c r="F82" s="59">
        <f>F83</f>
        <v>900</v>
      </c>
      <c r="G82" s="59">
        <f>G83</f>
        <v>900</v>
      </c>
    </row>
    <row r="83" spans="1:7" ht="30.75" customHeight="1">
      <c r="A83" s="41">
        <f t="shared" si="4"/>
        <v>78</v>
      </c>
      <c r="B83" s="15" t="s">
        <v>85</v>
      </c>
      <c r="C83" s="4" t="s">
        <v>19</v>
      </c>
      <c r="D83" s="4"/>
      <c r="E83" s="33"/>
      <c r="F83" s="59">
        <f>F84</f>
        <v>900</v>
      </c>
      <c r="G83" s="59">
        <f>G84</f>
        <v>900</v>
      </c>
    </row>
    <row r="84" spans="1:7" ht="15" customHeight="1">
      <c r="A84" s="41">
        <f t="shared" si="4"/>
        <v>79</v>
      </c>
      <c r="B84" s="14" t="s">
        <v>45</v>
      </c>
      <c r="C84" s="5" t="s">
        <v>19</v>
      </c>
      <c r="D84" s="5" t="s">
        <v>148</v>
      </c>
      <c r="E84" s="34">
        <v>200</v>
      </c>
      <c r="F84" s="74">
        <v>900</v>
      </c>
      <c r="G84" s="74">
        <v>900</v>
      </c>
    </row>
    <row r="85" spans="1:7" ht="15" customHeight="1">
      <c r="A85" s="41">
        <f t="shared" si="4"/>
        <v>80</v>
      </c>
      <c r="B85" s="86" t="s">
        <v>145</v>
      </c>
      <c r="C85" s="5" t="s">
        <v>144</v>
      </c>
      <c r="D85" s="5"/>
      <c r="E85" s="34"/>
      <c r="F85" s="74">
        <f>F86+F88</f>
        <v>1100</v>
      </c>
      <c r="G85" s="74">
        <f>G86+G88</f>
        <v>1100</v>
      </c>
    </row>
    <row r="86" spans="1:7" ht="25.5" customHeight="1">
      <c r="A86" s="41">
        <f t="shared" si="4"/>
        <v>81</v>
      </c>
      <c r="B86" s="86" t="s">
        <v>85</v>
      </c>
      <c r="C86" s="5" t="s">
        <v>144</v>
      </c>
      <c r="D86" s="4" t="s">
        <v>143</v>
      </c>
      <c r="E86" s="34"/>
      <c r="F86" s="74">
        <f>F87</f>
        <v>900</v>
      </c>
      <c r="G86" s="74">
        <f>G87</f>
        <v>900</v>
      </c>
    </row>
    <row r="87" spans="1:7" ht="18.75" customHeight="1">
      <c r="A87" s="41">
        <f t="shared" si="4"/>
        <v>82</v>
      </c>
      <c r="B87" s="52" t="s">
        <v>45</v>
      </c>
      <c r="C87" s="5" t="s">
        <v>144</v>
      </c>
      <c r="D87" s="4" t="s">
        <v>143</v>
      </c>
      <c r="E87" s="34">
        <v>200</v>
      </c>
      <c r="F87" s="74">
        <v>900</v>
      </c>
      <c r="G87" s="74">
        <v>900</v>
      </c>
    </row>
    <row r="88" spans="1:7" ht="24" customHeight="1">
      <c r="A88" s="41">
        <f t="shared" si="4"/>
        <v>83</v>
      </c>
      <c r="B88" s="85" t="s">
        <v>165</v>
      </c>
      <c r="C88" s="5" t="s">
        <v>144</v>
      </c>
      <c r="D88" s="5" t="s">
        <v>137</v>
      </c>
      <c r="E88" s="34"/>
      <c r="F88" s="74">
        <f>F89</f>
        <v>200</v>
      </c>
      <c r="G88" s="74">
        <f>G89</f>
        <v>200</v>
      </c>
    </row>
    <row r="89" spans="1:7" ht="36.75" customHeight="1">
      <c r="A89" s="41">
        <f t="shared" si="4"/>
        <v>84</v>
      </c>
      <c r="B89" s="52" t="s">
        <v>45</v>
      </c>
      <c r="C89" s="5" t="s">
        <v>144</v>
      </c>
      <c r="D89" s="5" t="s">
        <v>137</v>
      </c>
      <c r="E89" s="34">
        <v>200</v>
      </c>
      <c r="F89" s="74">
        <v>200</v>
      </c>
      <c r="G89" s="74">
        <v>200</v>
      </c>
    </row>
    <row r="90" spans="1:7" ht="15" customHeight="1">
      <c r="A90" s="41">
        <f t="shared" si="4"/>
        <v>85</v>
      </c>
      <c r="B90" s="31" t="s">
        <v>65</v>
      </c>
      <c r="C90" s="4" t="s">
        <v>41</v>
      </c>
      <c r="D90" s="5"/>
      <c r="E90" s="34"/>
      <c r="F90" s="69">
        <f>F91+F94</f>
        <v>4500</v>
      </c>
      <c r="G90" s="69">
        <f>G91+G94</f>
        <v>4500</v>
      </c>
    </row>
    <row r="91" spans="1:7" ht="15" customHeight="1">
      <c r="A91" s="41">
        <f t="shared" si="4"/>
        <v>86</v>
      </c>
      <c r="B91" s="13" t="s">
        <v>20</v>
      </c>
      <c r="C91" s="4" t="s">
        <v>21</v>
      </c>
      <c r="D91" s="4" t="s">
        <v>0</v>
      </c>
      <c r="E91" s="33"/>
      <c r="F91" s="59">
        <f>F92</f>
        <v>3000</v>
      </c>
      <c r="G91" s="59">
        <f>G92</f>
        <v>3000</v>
      </c>
    </row>
    <row r="92" spans="1:7" ht="31.5" customHeight="1">
      <c r="A92" s="41">
        <f t="shared" si="4"/>
        <v>87</v>
      </c>
      <c r="B92" s="15" t="s">
        <v>53</v>
      </c>
      <c r="C92" s="4" t="s">
        <v>21</v>
      </c>
      <c r="D92" s="4" t="s">
        <v>87</v>
      </c>
      <c r="E92" s="33"/>
      <c r="F92" s="59">
        <f>F93</f>
        <v>3000</v>
      </c>
      <c r="G92" s="59">
        <f>G93</f>
        <v>3000</v>
      </c>
    </row>
    <row r="93" spans="1:7" ht="15" customHeight="1">
      <c r="A93" s="41">
        <f t="shared" si="4"/>
        <v>88</v>
      </c>
      <c r="B93" s="14" t="s">
        <v>45</v>
      </c>
      <c r="C93" s="5" t="s">
        <v>21</v>
      </c>
      <c r="D93" s="5" t="s">
        <v>87</v>
      </c>
      <c r="E93" s="34">
        <v>200</v>
      </c>
      <c r="F93" s="57">
        <v>3000</v>
      </c>
      <c r="G93" s="57">
        <v>3000</v>
      </c>
    </row>
    <row r="94" spans="1:7" ht="15" customHeight="1">
      <c r="A94" s="41">
        <f t="shared" si="4"/>
        <v>89</v>
      </c>
      <c r="B94" s="13" t="s">
        <v>54</v>
      </c>
      <c r="C94" s="4" t="s">
        <v>40</v>
      </c>
      <c r="D94" s="5"/>
      <c r="E94" s="34"/>
      <c r="F94" s="58">
        <f>F95</f>
        <v>1500</v>
      </c>
      <c r="G94" s="58">
        <f>G95</f>
        <v>1500</v>
      </c>
    </row>
    <row r="95" spans="1:7" ht="24.75" customHeight="1">
      <c r="A95" s="41">
        <f t="shared" si="4"/>
        <v>90</v>
      </c>
      <c r="B95" s="18" t="s">
        <v>55</v>
      </c>
      <c r="C95" s="4" t="s">
        <v>40</v>
      </c>
      <c r="D95" s="4" t="s">
        <v>141</v>
      </c>
      <c r="E95" s="34"/>
      <c r="F95" s="58">
        <f>F96</f>
        <v>1500</v>
      </c>
      <c r="G95" s="58">
        <f>G96</f>
        <v>1500</v>
      </c>
    </row>
    <row r="96" spans="1:7" ht="21" customHeight="1">
      <c r="A96" s="41">
        <f t="shared" si="4"/>
        <v>91</v>
      </c>
      <c r="B96" s="14" t="s">
        <v>45</v>
      </c>
      <c r="C96" s="5" t="s">
        <v>40</v>
      </c>
      <c r="D96" s="5" t="s">
        <v>141</v>
      </c>
      <c r="E96" s="34">
        <v>200</v>
      </c>
      <c r="F96" s="57">
        <v>1500</v>
      </c>
      <c r="G96" s="57">
        <v>1500</v>
      </c>
    </row>
    <row r="97" spans="1:7" ht="21" customHeight="1">
      <c r="A97" s="41">
        <f t="shared" si="4"/>
        <v>92</v>
      </c>
      <c r="B97" s="31" t="s">
        <v>56</v>
      </c>
      <c r="C97" s="4" t="s">
        <v>57</v>
      </c>
      <c r="D97" s="5"/>
      <c r="E97" s="34"/>
      <c r="F97" s="58">
        <f>F98+F100</f>
        <v>26023.399999999998</v>
      </c>
      <c r="G97" s="58">
        <f>G98+G100</f>
        <v>27083.7</v>
      </c>
    </row>
    <row r="98" spans="1:7" ht="15" customHeight="1">
      <c r="A98" s="41">
        <f t="shared" si="4"/>
        <v>93</v>
      </c>
      <c r="B98" s="13" t="s">
        <v>147</v>
      </c>
      <c r="C98" s="4" t="s">
        <v>146</v>
      </c>
      <c r="D98" s="5"/>
      <c r="E98" s="34"/>
      <c r="F98" s="58">
        <f>F99</f>
        <v>717.8</v>
      </c>
      <c r="G98" s="58">
        <f>G99</f>
        <v>753.7</v>
      </c>
    </row>
    <row r="99" spans="1:10" ht="26.25" customHeight="1">
      <c r="A99" s="41">
        <f t="shared" si="4"/>
        <v>94</v>
      </c>
      <c r="B99" s="13" t="s">
        <v>37</v>
      </c>
      <c r="C99" s="4" t="s">
        <v>146</v>
      </c>
      <c r="D99" s="4" t="s">
        <v>122</v>
      </c>
      <c r="E99" s="34"/>
      <c r="F99" s="58">
        <v>717.8</v>
      </c>
      <c r="G99" s="58">
        <v>753.7</v>
      </c>
      <c r="I99" s="56"/>
      <c r="J99" s="56"/>
    </row>
    <row r="100" spans="1:10" ht="15" customHeight="1">
      <c r="A100" s="41">
        <f t="shared" si="4"/>
        <v>95</v>
      </c>
      <c r="B100" s="13" t="s">
        <v>22</v>
      </c>
      <c r="C100" s="4" t="s">
        <v>23</v>
      </c>
      <c r="D100" s="4" t="s">
        <v>0</v>
      </c>
      <c r="E100" s="33"/>
      <c r="F100" s="59">
        <f>F103+F101</f>
        <v>25305.6</v>
      </c>
      <c r="G100" s="59">
        <f>G103+G101</f>
        <v>26330</v>
      </c>
      <c r="I100" s="56"/>
      <c r="J100" s="56"/>
    </row>
    <row r="101" spans="1:10" ht="28.5" customHeight="1">
      <c r="A101" s="41">
        <f t="shared" si="4"/>
        <v>96</v>
      </c>
      <c r="B101" s="13" t="s">
        <v>79</v>
      </c>
      <c r="C101" s="4" t="s">
        <v>23</v>
      </c>
      <c r="D101" s="4" t="s">
        <v>123</v>
      </c>
      <c r="E101" s="33"/>
      <c r="F101" s="59">
        <f>F102</f>
        <v>14819.3</v>
      </c>
      <c r="G101" s="59">
        <f>G102</f>
        <v>15419.5</v>
      </c>
      <c r="I101" s="56"/>
      <c r="J101" s="56"/>
    </row>
    <row r="102" spans="1:10" ht="19.5" customHeight="1">
      <c r="A102" s="41">
        <f t="shared" si="4"/>
        <v>97</v>
      </c>
      <c r="B102" s="14" t="s">
        <v>80</v>
      </c>
      <c r="C102" s="5" t="s">
        <v>23</v>
      </c>
      <c r="D102" s="5" t="s">
        <v>123</v>
      </c>
      <c r="E102" s="34">
        <v>300</v>
      </c>
      <c r="F102" s="57">
        <v>14819.3</v>
      </c>
      <c r="G102" s="57">
        <v>15419.5</v>
      </c>
      <c r="I102" s="56"/>
      <c r="J102" s="56"/>
    </row>
    <row r="103" spans="1:7" ht="26.25" customHeight="1">
      <c r="A103" s="41">
        <f t="shared" si="4"/>
        <v>98</v>
      </c>
      <c r="B103" s="13" t="s">
        <v>81</v>
      </c>
      <c r="C103" s="4" t="s">
        <v>23</v>
      </c>
      <c r="D103" s="4" t="s">
        <v>124</v>
      </c>
      <c r="E103" s="33"/>
      <c r="F103" s="59">
        <f>F104</f>
        <v>10486.3</v>
      </c>
      <c r="G103" s="59">
        <f>G104</f>
        <v>10910.5</v>
      </c>
    </row>
    <row r="104" spans="1:7" ht="16.5" customHeight="1">
      <c r="A104" s="41">
        <f t="shared" si="4"/>
        <v>99</v>
      </c>
      <c r="B104" s="14" t="s">
        <v>58</v>
      </c>
      <c r="C104" s="5" t="s">
        <v>23</v>
      </c>
      <c r="D104" s="5" t="s">
        <v>124</v>
      </c>
      <c r="E104" s="34">
        <v>300</v>
      </c>
      <c r="F104" s="57">
        <v>10486.3</v>
      </c>
      <c r="G104" s="57">
        <v>10910.5</v>
      </c>
    </row>
    <row r="105" spans="1:7" ht="16.5" customHeight="1">
      <c r="A105" s="41">
        <f t="shared" si="4"/>
        <v>100</v>
      </c>
      <c r="B105" s="31" t="s">
        <v>70</v>
      </c>
      <c r="C105" s="4" t="s">
        <v>66</v>
      </c>
      <c r="D105" s="5"/>
      <c r="E105" s="34"/>
      <c r="F105" s="58">
        <f aca="true" t="shared" si="6" ref="F105:G107">F106</f>
        <v>0</v>
      </c>
      <c r="G105" s="58">
        <f t="shared" si="6"/>
        <v>0</v>
      </c>
    </row>
    <row r="106" spans="1:7" ht="15" customHeight="1">
      <c r="A106" s="41">
        <f t="shared" si="4"/>
        <v>101</v>
      </c>
      <c r="B106" s="13" t="s">
        <v>24</v>
      </c>
      <c r="C106" s="4" t="s">
        <v>25</v>
      </c>
      <c r="D106" s="4" t="s">
        <v>0</v>
      </c>
      <c r="E106" s="33"/>
      <c r="F106" s="59">
        <f t="shared" si="6"/>
        <v>0</v>
      </c>
      <c r="G106" s="59">
        <f t="shared" si="6"/>
        <v>0</v>
      </c>
    </row>
    <row r="107" spans="1:7" ht="46.5" customHeight="1">
      <c r="A107" s="41">
        <f t="shared" si="4"/>
        <v>102</v>
      </c>
      <c r="B107" s="19" t="s">
        <v>106</v>
      </c>
      <c r="C107" s="4" t="s">
        <v>25</v>
      </c>
      <c r="D107" s="4" t="s">
        <v>89</v>
      </c>
      <c r="E107" s="33"/>
      <c r="F107" s="59">
        <f t="shared" si="6"/>
        <v>0</v>
      </c>
      <c r="G107" s="59">
        <f t="shared" si="6"/>
        <v>0</v>
      </c>
    </row>
    <row r="108" spans="1:7" ht="15" customHeight="1">
      <c r="A108" s="41">
        <f t="shared" si="4"/>
        <v>103</v>
      </c>
      <c r="B108" s="14" t="s">
        <v>45</v>
      </c>
      <c r="C108" s="5" t="s">
        <v>25</v>
      </c>
      <c r="D108" s="5" t="s">
        <v>89</v>
      </c>
      <c r="E108" s="34">
        <v>200</v>
      </c>
      <c r="F108" s="57"/>
      <c r="G108" s="57"/>
    </row>
    <row r="109" spans="1:7" ht="15" customHeight="1">
      <c r="A109" s="41">
        <f t="shared" si="4"/>
        <v>104</v>
      </c>
      <c r="B109" s="31" t="s">
        <v>67</v>
      </c>
      <c r="C109" s="4" t="s">
        <v>68</v>
      </c>
      <c r="D109" s="5"/>
      <c r="E109" s="34"/>
      <c r="F109" s="108">
        <f>F110</f>
        <v>900</v>
      </c>
      <c r="G109" s="108">
        <f>G110</f>
        <v>900</v>
      </c>
    </row>
    <row r="110" spans="1:7" ht="15" customHeight="1">
      <c r="A110" s="41">
        <f t="shared" si="4"/>
        <v>105</v>
      </c>
      <c r="B110" s="13" t="s">
        <v>26</v>
      </c>
      <c r="C110" s="4" t="s">
        <v>27</v>
      </c>
      <c r="D110" s="4" t="s">
        <v>0</v>
      </c>
      <c r="E110" s="33"/>
      <c r="F110" s="107">
        <f>F111</f>
        <v>900</v>
      </c>
      <c r="G110" s="107">
        <f>G111</f>
        <v>900</v>
      </c>
    </row>
    <row r="111" spans="1:7" ht="60" customHeight="1">
      <c r="A111" s="41">
        <f t="shared" si="4"/>
        <v>106</v>
      </c>
      <c r="B111" s="15" t="s">
        <v>110</v>
      </c>
      <c r="C111" s="4" t="s">
        <v>27</v>
      </c>
      <c r="D111" s="4"/>
      <c r="E111" s="33"/>
      <c r="F111" s="59">
        <f>F112+F114</f>
        <v>900</v>
      </c>
      <c r="G111" s="59">
        <f>G112+G114</f>
        <v>900</v>
      </c>
    </row>
    <row r="112" spans="1:7" ht="15" customHeight="1">
      <c r="A112" s="41">
        <f t="shared" si="4"/>
        <v>107</v>
      </c>
      <c r="B112" s="13" t="s">
        <v>28</v>
      </c>
      <c r="C112" s="4" t="s">
        <v>27</v>
      </c>
      <c r="D112" s="4" t="s">
        <v>125</v>
      </c>
      <c r="E112" s="33"/>
      <c r="F112" s="59">
        <f>F113</f>
        <v>500</v>
      </c>
      <c r="G112" s="59">
        <f>G113</f>
        <v>500</v>
      </c>
    </row>
    <row r="113" spans="1:7" ht="15" customHeight="1">
      <c r="A113" s="41">
        <f t="shared" si="4"/>
        <v>108</v>
      </c>
      <c r="B113" s="14" t="s">
        <v>45</v>
      </c>
      <c r="C113" s="5" t="s">
        <v>27</v>
      </c>
      <c r="D113" s="5" t="s">
        <v>125</v>
      </c>
      <c r="E113" s="34">
        <v>200</v>
      </c>
      <c r="F113" s="57">
        <v>500</v>
      </c>
      <c r="G113" s="57">
        <v>500</v>
      </c>
    </row>
    <row r="114" spans="1:7" ht="15" customHeight="1">
      <c r="A114" s="41">
        <f t="shared" si="4"/>
        <v>109</v>
      </c>
      <c r="B114" s="13" t="s">
        <v>35</v>
      </c>
      <c r="C114" s="4" t="s">
        <v>27</v>
      </c>
      <c r="D114" s="4" t="s">
        <v>126</v>
      </c>
      <c r="E114" s="33"/>
      <c r="F114" s="59">
        <v>400</v>
      </c>
      <c r="G114" s="59">
        <v>400</v>
      </c>
    </row>
    <row r="115" spans="1:7" ht="15" customHeight="1">
      <c r="A115" s="41">
        <f t="shared" si="4"/>
        <v>110</v>
      </c>
      <c r="B115" s="14" t="s">
        <v>45</v>
      </c>
      <c r="C115" s="5" t="s">
        <v>27</v>
      </c>
      <c r="D115" s="5" t="s">
        <v>126</v>
      </c>
      <c r="E115" s="34">
        <v>200</v>
      </c>
      <c r="F115" s="57">
        <v>400</v>
      </c>
      <c r="G115" s="57">
        <v>400</v>
      </c>
    </row>
    <row r="116" spans="1:7" ht="15" customHeight="1" thickBot="1">
      <c r="A116" s="42"/>
      <c r="B116" s="40" t="s">
        <v>78</v>
      </c>
      <c r="C116" s="39" t="s">
        <v>0</v>
      </c>
      <c r="D116" s="39" t="s">
        <v>0</v>
      </c>
      <c r="E116" s="45"/>
      <c r="F116" s="60">
        <f>F6+F60+F68+F74+F78+F90+F97+F105+F109+F64</f>
        <v>94138.79999999999</v>
      </c>
      <c r="G116" s="60">
        <f>G6+G60+G68+G74+G78+G90+G97+G105+G109+G64</f>
        <v>96504.5</v>
      </c>
    </row>
    <row r="118" spans="2:6" ht="15" customHeight="1">
      <c r="B118" s="7"/>
      <c r="C118" s="12"/>
      <c r="D118" s="113"/>
      <c r="E118" s="113"/>
      <c r="F118" s="114"/>
    </row>
    <row r="119" ht="12.75" customHeight="1">
      <c r="F119" s="2"/>
    </row>
  </sheetData>
  <sheetProtection/>
  <mergeCells count="4">
    <mergeCell ref="C1:G1"/>
    <mergeCell ref="D118:F118"/>
    <mergeCell ref="B3:G3"/>
    <mergeCell ref="C2:G2"/>
  </mergeCells>
  <printOptions/>
  <pageMargins left="0.6299212598425197" right="0.2362204724409449" top="0.7480314960629921" bottom="0.7480314960629921" header="0.31496062992125984" footer="0.31496062992125984"/>
  <pageSetup horizontalDpi="600" verticalDpi="600" orientation="portrait" paperSize="9" scale="49" r:id="rId1"/>
  <rowBreaks count="1" manualBreakCount="1">
    <brk id="6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2018-10-10T10:46:25Z</cp:lastPrinted>
  <dcterms:created xsi:type="dcterms:W3CDTF">2013-01-29T06:46:52Z</dcterms:created>
  <dcterms:modified xsi:type="dcterms:W3CDTF">2018-10-11T12:22:23Z</dcterms:modified>
  <cp:category/>
  <cp:version/>
  <cp:contentType/>
  <cp:contentStatus/>
</cp:coreProperties>
</file>